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uvajobservice.sharepoint.com/sites/WisdomwaveJobservice/Shared Documents/General/Formulieren/UvA/"/>
    </mc:Choice>
  </mc:AlternateContent>
  <xr:revisionPtr revIDLastSave="33" documentId="8_{BD148C7F-EB01-6640-884C-54031473A90B}" xr6:coauthVersionLast="47" xr6:coauthVersionMax="47" xr10:uidLastSave="{0956E2D0-2E61-4ED4-95F7-CA304C0F2E97}"/>
  <bookViews>
    <workbookView xWindow="5730" yWindow="-16320" windowWidth="29040" windowHeight="15720" xr2:uid="{00000000-000D-0000-FFFF-FFFF00000000}"/>
  </bookViews>
  <sheets>
    <sheet name="Aanmeldingsformulier UvA Jobser" sheetId="1" r:id="rId1"/>
    <sheet name="salaristabel UvA " sheetId="3" state="hidden" r:id="rId2"/>
    <sheet name="Keuzemenu" sheetId="2" state="hidden" r:id="rId3"/>
    <sheet name="Toegestaan" sheetId="4" state="hidden" r:id="rId4"/>
  </sheets>
  <definedNames>
    <definedName name="_xlnm.Print_Area" localSheetId="0">'Aanmeldingsformulier UvA Jobser'!$A$1:$D$48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0" i="1" l="1" a="1"/>
  <c r="C23" i="1" l="1"/>
  <c r="C21" i="1" s="1"/>
  <c r="G3" i="4" a="1"/>
  <c r="E3" i="4" a="1"/>
  <c r="F3" i="4" a="1"/>
  <c r="D4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<sst xmlns="http://schemas.openxmlformats.org/spreadsheetml/2006/main" count="161" uniqueCount="100">
  <si>
    <t>keuzelijst veld</t>
  </si>
  <si>
    <t>AANMELDFORMULIER</t>
  </si>
  <si>
    <t>Datum aanvraag:</t>
  </si>
  <si>
    <t>Reden terbeschikkingsstelling</t>
  </si>
  <si>
    <t>Maak keuze</t>
  </si>
  <si>
    <t>Gegevens medewerker</t>
  </si>
  <si>
    <t>Voor- en achternaam</t>
  </si>
  <si>
    <t>Geboortedatum</t>
  </si>
  <si>
    <t>BSN nummer</t>
  </si>
  <si>
    <t>Privé e-mail adres</t>
  </si>
  <si>
    <t>Telefoonnummer</t>
  </si>
  <si>
    <t>Begindatum contract (d-m-jjjj)</t>
  </si>
  <si>
    <t>Einddatum contract (d-m-jjjj) (t/m laatste werkdag)</t>
  </si>
  <si>
    <t>Hay-Functie en niveau</t>
  </si>
  <si>
    <t>CAO schaal en trede</t>
  </si>
  <si>
    <t xml:space="preserve">Gemiddeld aantal uren per week </t>
  </si>
  <si>
    <t>Bruto maandsalaris (fulltime)</t>
  </si>
  <si>
    <t>Maandsalaris naar rato:</t>
  </si>
  <si>
    <t>Werkweek</t>
  </si>
  <si>
    <t>38-urige werkweek</t>
  </si>
  <si>
    <t>Deeltijdfactor (op basis van formatieplaats) - 4 decimalen</t>
  </si>
  <si>
    <t>Gegevens opdrachtgever</t>
  </si>
  <si>
    <t>Faculteit/ Stafafdeling/ Dienst</t>
  </si>
  <si>
    <t>Naam afdeling en afdelingscode</t>
  </si>
  <si>
    <t>Kostenplaats(en) of projectnummer</t>
  </si>
  <si>
    <t>Werklocatie medewerker</t>
  </si>
  <si>
    <t xml:space="preserve">Gegevens leidinggevende </t>
  </si>
  <si>
    <t xml:space="preserve">Naam </t>
  </si>
  <si>
    <t>E-mail adres</t>
  </si>
  <si>
    <t>Gegevens contactpersoon HRM</t>
  </si>
  <si>
    <t xml:space="preserve">Gegevens tekeningsbevoegde  </t>
  </si>
  <si>
    <t>Functie</t>
  </si>
  <si>
    <t>Notitieveld</t>
  </si>
  <si>
    <t xml:space="preserve">trede </t>
  </si>
  <si>
    <t>schaal &gt;&gt;&gt;</t>
  </si>
  <si>
    <t>H2</t>
  </si>
  <si>
    <t>H1</t>
  </si>
  <si>
    <t>P</t>
  </si>
  <si>
    <t>SA</t>
  </si>
  <si>
    <t>TOIO</t>
  </si>
  <si>
    <t>maandlonen</t>
  </si>
  <si>
    <t xml:space="preserve">Tijdelijke opvang werkaanbod </t>
  </si>
  <si>
    <t>Ja</t>
  </si>
  <si>
    <t>schaal</t>
  </si>
  <si>
    <t>kolomnummer</t>
  </si>
  <si>
    <t>trede</t>
  </si>
  <si>
    <t>rijnummer</t>
  </si>
  <si>
    <t>MR2024</t>
  </si>
  <si>
    <t>Tijdelijk project</t>
  </si>
  <si>
    <t>Nee</t>
  </si>
  <si>
    <t>Tijdelijk (buitencurriculair) onderwijs</t>
  </si>
  <si>
    <t>Tijdelijke vervanging tijdens ziekte</t>
  </si>
  <si>
    <t>Tijdelijke vervanging tijdens zwangerschap</t>
  </si>
  <si>
    <t>Vanwege expertise</t>
  </si>
  <si>
    <t>Vanwege invulling vacature</t>
  </si>
  <si>
    <t>Anders, geef rede door in notitieveld</t>
  </si>
  <si>
    <t>36-urige werkweek</t>
  </si>
  <si>
    <t>40-urige werkweek</t>
  </si>
  <si>
    <t>Academisch Centrum Tandheelkunde Amsterdam</t>
  </si>
  <si>
    <t>Allard Pierson Museum</t>
  </si>
  <si>
    <t>Amsterdam UMC (AMC locatie)</t>
  </si>
  <si>
    <t xml:space="preserve">Bungehuis </t>
  </si>
  <si>
    <t>Maagdenhuis</t>
  </si>
  <si>
    <t>Roeterseilandcampus</t>
  </si>
  <si>
    <t>Science Park Amsterdam</t>
  </si>
  <si>
    <t xml:space="preserve">Stichting Epsilon </t>
  </si>
  <si>
    <t>Universiteitskwartier</t>
  </si>
  <si>
    <t>Overig, geef locatie door in notitieveld</t>
  </si>
  <si>
    <t>Amsterdam University College</t>
  </si>
  <si>
    <t>ProActief UvA Bv</t>
  </si>
  <si>
    <t>Stichting Academisch Erfgoed</t>
  </si>
  <si>
    <t>Stichting Epsilon</t>
  </si>
  <si>
    <t>T.M.C. Asser Instituut</t>
  </si>
  <si>
    <t>Universiteit van Amsterdam AC</t>
  </si>
  <si>
    <t>UvA / Administratief Centrum</t>
  </si>
  <si>
    <t>UvA / Bestuursstaf / Alg. Bestuurlijke &amp; Juridisch</t>
  </si>
  <si>
    <t>UvA / Bestuursstaf / Bedrijfsvoering</t>
  </si>
  <si>
    <t>UvA / Bestuursstaf / Beleid- en strategieontwikkeling</t>
  </si>
  <si>
    <t>UvA / Bestuursstaf / Personeel en Organisatie</t>
  </si>
  <si>
    <t>UvA / College van Bestuur</t>
  </si>
  <si>
    <t>UvA / Diensten / Administratief Centrum</t>
  </si>
  <si>
    <t>UvA / Diensten / Bureau Alumnirelaties en Unifnds</t>
  </si>
  <si>
    <t>UvA / Diensten / Facility Services</t>
  </si>
  <si>
    <t>UvA / Diensten / Huisvestingsontwikkeling</t>
  </si>
  <si>
    <t>UvA / Diensten / ICT Services</t>
  </si>
  <si>
    <t>UvA / Diensten / IXA - Kennistransfer</t>
  </si>
  <si>
    <t>UvA / Diensten / Studenten Services</t>
  </si>
  <si>
    <t>UvA / Diensten / Universiteitsbibliotheek</t>
  </si>
  <si>
    <t>UvA / Faculteit / Economie en Bedrijfskunde</t>
  </si>
  <si>
    <t>UvA / Faculteit / Geesteswetenschappen</t>
  </si>
  <si>
    <t>UvA / Faculteit / Geneeskunde</t>
  </si>
  <si>
    <t>UvA / Faculteit / Maatschappij- &amp; Gedragswetenschappen</t>
  </si>
  <si>
    <t>UvA / Faculteit / Natuurw., Wiskunde &amp; Informatica</t>
  </si>
  <si>
    <t>UvA / Faculteit / Rechtsgeleerdheid</t>
  </si>
  <si>
    <t>UvA / Faculteit / Tandheelkunde</t>
  </si>
  <si>
    <t>VUmc</t>
  </si>
  <si>
    <t>B_Optie</t>
  </si>
  <si>
    <t>C_Optie</t>
  </si>
  <si>
    <t>UvA SALARISSCHALEN PER 01-07-2026</t>
  </si>
  <si>
    <t xml:space="preserve">Versie 2.1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</si>
</sst>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_-"/>
    <numFmt numFmtId="165" formatCode="&quot;€&quot;\ #,##0.00"/>
    <numFmt numFmtId="166" formatCode="0.0%"/>
    <numFmt numFmtId="167" formatCode="[$-F800]dddd\,\ mmmm\ dd\,\ yyyy"/>
    <numFmt numFmtId="168" formatCode="&quot;€&quot;\ #,##0"/>
    <numFmt numFmtId="169" formatCode="0.0000"/>
  </numFmts>
  <fonts count="23">
    <font>
      <sz val="10"/>
      <name val="Arial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Aptos"/>
      <family val="2"/>
    </font>
    <font>
      <b/>
      <i/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</font>
    <font>
      <sz val="11"/>
      <name val="Calibri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1"/>
      <name val="Carlito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auto="1"/>
      </bottom>
      <diagonal/>
    </border>
    <border>
      <left/>
      <right style="thin">
        <color indexed="64"/>
      </right>
      <top style="thin">
        <color indexed="64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indexed="64"/>
      </left>
      <right/>
      <top style="dotted">
        <color auto="1"/>
      </top>
      <bottom style="thin">
        <color indexed="64"/>
      </bottom>
      <diagonal/>
    </border>
    <border>
      <left/>
      <right style="thin">
        <color indexed="64"/>
      </right>
      <top style="dotted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auto="1"/>
      </top>
      <bottom/>
      <diagonal/>
    </border>
    <border>
      <left/>
      <right style="thin">
        <color indexed="64"/>
      </right>
      <top style="dotted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7">
    <xf numFmtId="0" fontId="0" fillId="0" borderId="0"/>
    <xf numFmtId="0" fontId="5" fillId="0" borderId="0" applyNumberFormat="0" applyFill="0" applyBorder="0" applyAlignment="0" applyProtection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4" fillId="0" borderId="0"/>
    <xf numFmtId="0" fontId="21" fillId="0" borderId="0"/>
    <xf numFmtId="0" fontId="22" fillId="0" borderId="0"/>
  </cellStyleXfs>
  <cellXfs count="128">
    <xf numFmtId="0" fontId="0" fillId="0" borderId="0" xfId="0"/>
    <xf numFmtId="0" fontId="0" fillId="5" borderId="7" xfId="2" applyNumberFormat="1" applyFont="1" applyFill="1" applyBorder="1" applyAlignment="1" applyProtection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/>
    <xf numFmtId="0" fontId="0" fillId="5" borderId="7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/>
    <xf numFmtId="44" fontId="0" fillId="0" borderId="0" xfId="2" applyFont="1" applyProtection="1"/>
    <xf numFmtId="0" fontId="0" fillId="0" borderId="0" xfId="0" applyAlignment="1">
      <alignment horizontal="right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8" fontId="0" fillId="0" borderId="0" xfId="2" applyNumberFormat="1" applyFont="1" applyProtection="1"/>
    <xf numFmtId="8" fontId="0" fillId="0" borderId="0" xfId="2" applyNumberFormat="1" applyFont="1" applyFill="1" applyProtection="1"/>
    <xf numFmtId="166" fontId="0" fillId="0" borderId="0" xfId="3" applyNumberFormat="1" applyFont="1" applyProtection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7" fillId="4" borderId="0" xfId="0" applyFont="1" applyFill="1" applyAlignment="1">
      <alignment horizontal="right"/>
    </xf>
    <xf numFmtId="0" fontId="7" fillId="4" borderId="0" xfId="0" applyFont="1" applyFill="1" applyAlignment="1">
      <alignment horizont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8" xfId="0" applyFont="1" applyBorder="1"/>
    <xf numFmtId="0" fontId="1" fillId="0" borderId="7" xfId="0" applyFont="1" applyBorder="1"/>
    <xf numFmtId="0" fontId="1" fillId="0" borderId="11" xfId="0" applyFont="1" applyBorder="1"/>
    <xf numFmtId="0" fontId="1" fillId="0" borderId="1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7" fillId="8" borderId="0" xfId="0" applyFont="1" applyFill="1" applyAlignment="1">
      <alignment horizontal="right"/>
    </xf>
    <xf numFmtId="0" fontId="7" fillId="8" borderId="0" xfId="2" applyNumberFormat="1" applyFont="1" applyFill="1" applyAlignment="1" applyProtection="1">
      <alignment horizontal="center"/>
    </xf>
    <xf numFmtId="0" fontId="7" fillId="8" borderId="0" xfId="0" applyFont="1" applyFill="1" applyAlignment="1">
      <alignment horizontal="center"/>
    </xf>
    <xf numFmtId="44" fontId="0" fillId="4" borderId="0" xfId="2" applyFont="1" applyFill="1" applyProtection="1"/>
    <xf numFmtId="0" fontId="0" fillId="5" borderId="11" xfId="2" applyNumberFormat="1" applyFont="1" applyFill="1" applyBorder="1" applyAlignment="1" applyProtection="1">
      <alignment horizontal="center"/>
    </xf>
    <xf numFmtId="0" fontId="0" fillId="5" borderId="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17" fillId="0" borderId="0" xfId="0" applyFont="1"/>
    <xf numFmtId="1" fontId="0" fillId="0" borderId="0" xfId="0" applyNumberFormat="1" applyAlignment="1">
      <alignment horizontal="left"/>
    </xf>
    <xf numFmtId="0" fontId="18" fillId="0" borderId="3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18" fillId="7" borderId="6" xfId="0" applyFont="1" applyFill="1" applyBorder="1" applyAlignment="1">
      <alignment horizontal="left"/>
    </xf>
    <xf numFmtId="0" fontId="18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0" fillId="5" borderId="0" xfId="0" applyFill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4" fillId="0" borderId="0" xfId="4"/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top" wrapText="1"/>
    </xf>
    <xf numFmtId="0" fontId="0" fillId="0" borderId="0" xfId="0" applyAlignment="1">
      <alignment vertical="center"/>
    </xf>
    <xf numFmtId="14" fontId="8" fillId="0" borderId="2" xfId="0" applyNumberFormat="1" applyFont="1" applyBorder="1" applyAlignment="1">
      <alignment horizontal="center" vertical="center"/>
    </xf>
    <xf numFmtId="0" fontId="3" fillId="5" borderId="6" xfId="0" applyFont="1" applyFill="1" applyBorder="1" applyAlignment="1" applyProtection="1">
      <alignment horizontal="center" vertical="center"/>
      <protection locked="0"/>
    </xf>
    <xf numFmtId="0" fontId="3" fillId="4" borderId="6" xfId="0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0" fillId="0" borderId="0" xfId="0" applyAlignment="1">
      <alignment vertical="top" wrapText="1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14" fontId="8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20" fillId="0" borderId="0" xfId="0" applyFont="1" applyAlignment="1">
      <alignment vertical="center"/>
    </xf>
    <xf numFmtId="49" fontId="3" fillId="0" borderId="24" xfId="0" applyNumberFormat="1" applyFont="1" applyBorder="1" applyAlignment="1" applyProtection="1">
      <alignment horizontal="left" vertical="top" wrapText="1"/>
      <protection locked="0"/>
    </xf>
    <xf numFmtId="49" fontId="3" fillId="0" borderId="25" xfId="0" applyNumberFormat="1" applyFont="1" applyBorder="1" applyAlignment="1" applyProtection="1">
      <alignment horizontal="left" vertical="top" wrapText="1"/>
      <protection locked="0"/>
    </xf>
    <xf numFmtId="49" fontId="3" fillId="0" borderId="26" xfId="0" applyNumberFormat="1" applyFont="1" applyBorder="1" applyAlignment="1" applyProtection="1">
      <alignment horizontal="left" vertical="top" wrapText="1"/>
      <protection locked="0"/>
    </xf>
    <xf numFmtId="49" fontId="3" fillId="0" borderId="21" xfId="0" applyNumberFormat="1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>
      <alignment horizontal="center" vertical="center"/>
    </xf>
    <xf numFmtId="0" fontId="8" fillId="4" borderId="2" xfId="0" applyFont="1" applyFill="1" applyBorder="1" applyAlignment="1" applyProtection="1">
      <alignment horizontal="center" vertical="center"/>
      <protection locked="0"/>
    </xf>
    <xf numFmtId="2" fontId="8" fillId="4" borderId="2" xfId="0" applyNumberFormat="1" applyFont="1" applyFill="1" applyBorder="1" applyAlignment="1" applyProtection="1">
      <alignment horizontal="center" vertical="center"/>
      <protection locked="0"/>
    </xf>
    <xf numFmtId="168" fontId="3" fillId="0" borderId="15" xfId="0" applyNumberFormat="1" applyFont="1" applyBorder="1" applyAlignment="1">
      <alignment horizontal="center" vertical="center"/>
    </xf>
    <xf numFmtId="168" fontId="3" fillId="0" borderId="16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 applyProtection="1">
      <alignment horizontal="left" vertical="center"/>
      <protection locked="0"/>
    </xf>
    <xf numFmtId="49" fontId="3" fillId="0" borderId="18" xfId="0" applyNumberFormat="1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49" fontId="3" fillId="0" borderId="19" xfId="0" applyNumberFormat="1" applyFont="1" applyBorder="1" applyAlignment="1" applyProtection="1">
      <alignment horizontal="left" vertical="center"/>
      <protection locked="0"/>
    </xf>
    <xf numFmtId="49" fontId="3" fillId="0" borderId="19" xfId="0" applyNumberFormat="1" applyFont="1" applyBorder="1" applyAlignment="1" applyProtection="1">
      <alignment horizontal="left" vertical="center" wrapText="1"/>
      <protection locked="0"/>
    </xf>
    <xf numFmtId="49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49" fontId="3" fillId="0" borderId="20" xfId="0" applyNumberFormat="1" applyFont="1" applyBorder="1" applyAlignment="1" applyProtection="1">
      <alignment horizontal="left" vertical="center"/>
      <protection locked="0"/>
    </xf>
    <xf numFmtId="167" fontId="3" fillId="0" borderId="27" xfId="0" applyNumberFormat="1" applyFont="1" applyBorder="1" applyAlignment="1" applyProtection="1">
      <alignment horizontal="center" vertical="center"/>
      <protection locked="0"/>
    </xf>
    <xf numFmtId="167" fontId="4" fillId="0" borderId="28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14" fontId="3" fillId="0" borderId="15" xfId="0" applyNumberFormat="1" applyFont="1" applyBorder="1" applyAlignment="1" applyProtection="1">
      <alignment horizontal="left" vertical="center"/>
      <protection locked="0"/>
    </xf>
    <xf numFmtId="14" fontId="3" fillId="0" borderId="16" xfId="0" applyNumberFormat="1" applyFont="1" applyBorder="1" applyAlignment="1" applyProtection="1">
      <alignment horizontal="left" vertical="center"/>
      <protection locked="0"/>
    </xf>
    <xf numFmtId="49" fontId="3" fillId="0" borderId="15" xfId="0" applyNumberFormat="1" applyFont="1" applyBorder="1" applyAlignment="1" applyProtection="1">
      <alignment horizontal="left" vertical="center"/>
      <protection locked="0"/>
    </xf>
    <xf numFmtId="49" fontId="3" fillId="0" borderId="16" xfId="0" applyNumberFormat="1" applyFont="1" applyBorder="1" applyAlignment="1" applyProtection="1">
      <alignment horizontal="left" vertical="center"/>
      <protection locked="0"/>
    </xf>
    <xf numFmtId="49" fontId="5" fillId="0" borderId="27" xfId="1" applyNumberFormat="1" applyFill="1" applyBorder="1" applyAlignment="1" applyProtection="1">
      <alignment horizontal="left" vertical="center"/>
      <protection locked="0"/>
    </xf>
    <xf numFmtId="49" fontId="9" fillId="0" borderId="28" xfId="1" applyNumberFormat="1" applyFont="1" applyFill="1" applyBorder="1" applyAlignment="1" applyProtection="1">
      <alignment horizontal="left" vertical="center"/>
      <protection locked="0"/>
    </xf>
    <xf numFmtId="49" fontId="3" fillId="4" borderId="2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165" fontId="3" fillId="6" borderId="22" xfId="0" applyNumberFormat="1" applyFont="1" applyFill="1" applyBorder="1" applyAlignment="1">
      <alignment horizontal="center" vertical="center"/>
    </xf>
    <xf numFmtId="165" fontId="3" fillId="6" borderId="23" xfId="0" applyNumberFormat="1" applyFont="1" applyFill="1" applyBorder="1" applyAlignment="1">
      <alignment horizontal="center" vertical="center"/>
    </xf>
    <xf numFmtId="169" fontId="3" fillId="0" borderId="17" xfId="0" applyNumberFormat="1" applyFont="1" applyBorder="1" applyAlignment="1">
      <alignment horizontal="center" vertical="center"/>
    </xf>
    <xf numFmtId="169" fontId="3" fillId="0" borderId="18" xfId="0" applyNumberFormat="1" applyFont="1" applyBorder="1" applyAlignment="1">
      <alignment horizontal="center" vertical="center"/>
    </xf>
    <xf numFmtId="164" fontId="19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3" fillId="0" borderId="15" xfId="0" applyNumberFormat="1" applyFont="1" applyBorder="1" applyAlignment="1" applyProtection="1">
      <alignment horizontal="center" vertical="center"/>
      <protection locked="0"/>
    </xf>
    <xf numFmtId="49" fontId="3" fillId="0" borderId="16" xfId="0" applyNumberFormat="1" applyFont="1" applyBorder="1" applyAlignment="1" applyProtection="1">
      <alignment horizontal="center" vertical="center"/>
      <protection locked="0"/>
    </xf>
    <xf numFmtId="167" fontId="3" fillId="0" borderId="13" xfId="0" applyNumberFormat="1" applyFont="1" applyBorder="1" applyAlignment="1" applyProtection="1">
      <alignment horizontal="center" vertical="center"/>
      <protection locked="0"/>
    </xf>
    <xf numFmtId="167" fontId="4" fillId="0" borderId="14" xfId="0" applyNumberFormat="1" applyFont="1" applyBorder="1" applyAlignment="1" applyProtection="1">
      <alignment horizontal="center" vertical="center"/>
      <protection locked="0"/>
    </xf>
    <xf numFmtId="168" fontId="4" fillId="0" borderId="0" xfId="6" applyNumberFormat="1" applyFont="1" applyAlignment="1">
      <alignment horizontal="center" vertical="center"/>
    </xf>
    <xf numFmtId="168" fontId="4" fillId="0" borderId="29" xfId="6" applyNumberFormat="1" applyFont="1" applyBorder="1" applyAlignment="1">
      <alignment horizontal="center" vertical="center"/>
    </xf>
    <xf numFmtId="168" fontId="4" fillId="0" borderId="30" xfId="6" applyNumberFormat="1" applyFont="1" applyBorder="1" applyAlignment="1">
      <alignment horizontal="center" vertical="center"/>
    </xf>
    <xf numFmtId="168" fontId="4" fillId="0" borderId="31" xfId="6" applyNumberFormat="1" applyFont="1" applyBorder="1" applyAlignment="1">
      <alignment horizontal="center" vertical="center"/>
    </xf>
    <xf numFmtId="0" fontId="1" fillId="0" borderId="0" xfId="0" applyFont="1" applyAlignment="1">
      <alignment vertical="top" wrapText="1"/>
    </xf>
  </cellXfs>
  <cellStyles count="7">
    <cellStyle name="Hyperlink" xfId="1" builtinId="8"/>
    <cellStyle name="Normal" xfId="6" xr:uid="{CD0C62C7-2420-4BD9-8AC0-2231247F3A67}"/>
    <cellStyle name="Procent" xfId="3" builtinId="5"/>
    <cellStyle name="Standaard" xfId="0" builtinId="0"/>
    <cellStyle name="Standaard 2" xfId="4" xr:uid="{20FA12AC-AA88-4EE7-BC8B-DABFE5AB3966}"/>
    <cellStyle name="Standaard 3" xfId="5" xr:uid="{2D1B6E00-D4E1-4630-AE54-1D60BD2C6EF3}"/>
    <cellStyle name="Valuta" xfId="2" builtinId="4"/>
  </cellStyles>
  <dxfs count="1">
    <dxf>
      <font>
        <b/>
        <i val="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17492</xdr:colOff>
      <xdr:row>0</xdr:row>
      <xdr:rowOff>110952</xdr:rowOff>
    </xdr:from>
    <xdr:to>
      <xdr:col>1</xdr:col>
      <xdr:colOff>3178202</xdr:colOff>
      <xdr:row>2</xdr:row>
      <xdr:rowOff>192405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DE2AC1B2-630C-4854-82AA-A04C75D8AE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6092" y="110952"/>
          <a:ext cx="3164520" cy="6148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9902777-1F9C-426E-A4E0-315D961F7A61}" name="Combi" displayName="Combi" ref="A1:B224" totalsRowShown="0" headerRowCellStyle="Standaard 2" dataCellStyle="Standaard 2">
  <autoFilter ref="A1:B224" xr:uid="{E6FE28CB-F86C-4FE3-822A-5D73DB70651E}"/>
  <tableColumns count="2">
    <tableColumn id="1" xr3:uid="{3A9A75D8-626B-4F05-90DE-501C17C5A9D3}" name="B_Optie" dataCellStyle="Standaard 2"/>
    <tableColumn id="2" xr3:uid="{AC66BED4-F2E1-460E-9900-EFCAE27AE9E2}" name="C_Optie" dataCellStyle="Standaard 2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50"/>
  <sheetViews>
    <sheetView showGridLines="0" tabSelected="1" zoomScaleNormal="100" zoomScaleSheetLayoutView="100" workbookViewId="0">
      <selection activeCell="B47" sqref="B47:D47"/>
    </sheetView>
  </sheetViews>
  <sheetFormatPr defaultColWidth="9.109375" defaultRowHeight="20.7" customHeight="1"/>
  <cols>
    <col min="1" max="1" width="3.33203125" style="31" customWidth="1"/>
    <col min="2" max="2" width="52.44140625" style="63" customWidth="1"/>
    <col min="3" max="3" width="25.6640625" style="31" customWidth="1"/>
    <col min="4" max="4" width="25.77734375" style="31" customWidth="1"/>
    <col min="5" max="5" width="1.6640625" style="31" customWidth="1"/>
    <col min="6" max="6" width="38.77734375" style="31" customWidth="1"/>
    <col min="7" max="16384" width="9.109375" style="31"/>
  </cols>
  <sheetData>
    <row r="1" spans="2:6" ht="21" customHeight="1">
      <c r="B1" s="31"/>
      <c r="C1" s="72"/>
      <c r="D1" s="72"/>
    </row>
    <row r="2" spans="2:6" ht="21" customHeight="1">
      <c r="B2" s="72"/>
      <c r="C2" s="72"/>
      <c r="D2" s="76" t="s">
        <v>0</v>
      </c>
    </row>
    <row r="3" spans="2:6" ht="28.2" customHeight="1">
      <c r="B3" s="72"/>
      <c r="C3" s="72"/>
      <c r="D3" s="72"/>
    </row>
    <row r="4" spans="2:6" ht="33" customHeight="1">
      <c r="B4" s="64" t="s">
        <v>1</v>
      </c>
      <c r="C4" s="65" t="s">
        <v>2</v>
      </c>
      <c r="D4" s="73">
        <f ca="1">TODAY()</f>
        <v>46224</v>
      </c>
    </row>
    <row r="5" spans="2:6" ht="33" customHeight="1">
      <c r="B5" s="64"/>
      <c r="C5" s="65"/>
      <c r="D5" s="80"/>
    </row>
    <row r="6" spans="2:6" ht="18" customHeight="1">
      <c r="B6" s="68" t="s">
        <v>3</v>
      </c>
      <c r="C6" s="110" t="s">
        <v>4</v>
      </c>
      <c r="D6" s="110"/>
    </row>
    <row r="7" spans="2:6" ht="14.4">
      <c r="C7" s="103"/>
      <c r="D7" s="103"/>
    </row>
    <row r="8" spans="2:6" ht="20.7" customHeight="1">
      <c r="B8" s="68" t="s">
        <v>5</v>
      </c>
      <c r="C8" s="112"/>
      <c r="D8" s="112"/>
    </row>
    <row r="9" spans="2:6" ht="20.7" customHeight="1">
      <c r="B9" s="63" t="s">
        <v>6</v>
      </c>
      <c r="C9" s="94"/>
      <c r="D9" s="95"/>
    </row>
    <row r="10" spans="2:6" ht="20.7" customHeight="1">
      <c r="B10" s="63" t="s">
        <v>7</v>
      </c>
      <c r="C10" s="104"/>
      <c r="D10" s="105"/>
    </row>
    <row r="11" spans="2:6" ht="20.7" customHeight="1">
      <c r="B11" s="63" t="s">
        <v>8</v>
      </c>
      <c r="C11" s="106"/>
      <c r="D11" s="107"/>
    </row>
    <row r="12" spans="2:6" ht="20.7" customHeight="1">
      <c r="B12" s="63" t="s">
        <v>9</v>
      </c>
      <c r="C12" s="108"/>
      <c r="D12" s="109"/>
    </row>
    <row r="13" spans="2:6" ht="20.7" customHeight="1">
      <c r="B13" s="63" t="s">
        <v>10</v>
      </c>
      <c r="C13" s="92"/>
      <c r="D13" s="93"/>
    </row>
    <row r="14" spans="2:6" ht="20.7" customHeight="1">
      <c r="C14" s="112"/>
      <c r="D14" s="112"/>
    </row>
    <row r="15" spans="2:6" ht="20.7" customHeight="1">
      <c r="B15" s="63" t="s">
        <v>11</v>
      </c>
      <c r="C15" s="121"/>
      <c r="D15" s="122"/>
      <c r="F15" s="67"/>
    </row>
    <row r="16" spans="2:6" ht="20.7" customHeight="1">
      <c r="B16" s="63" t="s">
        <v>12</v>
      </c>
      <c r="C16" s="101"/>
      <c r="D16" s="102"/>
    </row>
    <row r="17" spans="2:5" ht="20.7" customHeight="1">
      <c r="B17" s="63" t="s">
        <v>13</v>
      </c>
      <c r="C17" s="119"/>
      <c r="D17" s="120"/>
    </row>
    <row r="18" spans="2:5" ht="20.7" customHeight="1">
      <c r="B18" s="63" t="s">
        <v>14</v>
      </c>
      <c r="C18" s="74" t="s">
        <v>43</v>
      </c>
      <c r="D18" s="75" t="s">
        <v>45</v>
      </c>
    </row>
    <row r="19" spans="2:5" ht="20.7" customHeight="1">
      <c r="B19" s="79" t="s">
        <v>15</v>
      </c>
      <c r="C19" s="88">
        <v>0</v>
      </c>
      <c r="D19" s="89"/>
    </row>
    <row r="20" spans="2:5" ht="20.7" customHeight="1">
      <c r="B20" s="63" t="s">
        <v>16</v>
      </c>
      <c r="C20" s="90" t="str" cm="1">
        <f t="array" ref="C20">IFERROR(IF(LEFT(C18,2)="SA",
INDEX('salaristabel UvA '!$C$10:$Y$25,VLOOKUP('Aanmeldingsformulier UvA Jobser'!$D$18,Keuzemenu!$G$25:$H$27,2,0),VLOOKUP('Aanmeldingsformulier UvA Jobser'!$C$18,Keuzemenu!$E$25:$H$27,2,0)),INDEX('salaristabel UvA '!$C$10:$Y$25,VLOOKUP('Aanmeldingsformulier UvA Jobser'!$D$18,Keuzemenu!$G$3:$H$18,2,0),VLOOKUP('Aanmeldingsformulier UvA Jobser'!$C$18,Keuzemenu!$E$3:$F$24,2,0))), "Kies schaal en trede")</f>
        <v>Kies schaal en trede</v>
      </c>
      <c r="D20" s="91"/>
    </row>
    <row r="21" spans="2:5" ht="20.55" customHeight="1">
      <c r="B21" s="78" t="s">
        <v>17</v>
      </c>
      <c r="C21" s="117" t="str">
        <f>IFERROR($C$20*VALUE(SUBSTITUTE(C23,".",",")),"Vul uren per week in")</f>
        <v>Vul uren per week in</v>
      </c>
      <c r="D21" s="118"/>
    </row>
    <row r="22" spans="2:5" ht="20.7" customHeight="1">
      <c r="B22" s="63" t="s">
        <v>18</v>
      </c>
      <c r="C22" s="113" t="s">
        <v>19</v>
      </c>
      <c r="D22" s="114"/>
    </row>
    <row r="23" spans="2:5" ht="20.7" customHeight="1">
      <c r="B23" s="63" t="s">
        <v>20</v>
      </c>
      <c r="C23" s="115">
        <f>IFERROR(VALUE(SUBSTITUTE(C19,".",","))/38,"")</f>
        <v>0</v>
      </c>
      <c r="D23" s="116"/>
    </row>
    <row r="25" spans="2:5" ht="20.7" customHeight="1">
      <c r="B25" s="68" t="s">
        <v>21</v>
      </c>
      <c r="C25" s="112"/>
      <c r="D25" s="112"/>
    </row>
    <row r="26" spans="2:5" ht="20.7" customHeight="1">
      <c r="B26" s="63" t="s">
        <v>22</v>
      </c>
      <c r="C26" s="94"/>
      <c r="D26" s="95"/>
      <c r="E26" s="69"/>
    </row>
    <row r="27" spans="2:5" ht="20.7" customHeight="1">
      <c r="B27" s="63" t="s">
        <v>23</v>
      </c>
      <c r="C27" s="96"/>
      <c r="D27" s="96"/>
    </row>
    <row r="28" spans="2:5" ht="31.95" customHeight="1">
      <c r="B28" s="79" t="s">
        <v>24</v>
      </c>
      <c r="C28" s="97"/>
      <c r="D28" s="97"/>
    </row>
    <row r="29" spans="2:5" ht="20.7" customHeight="1">
      <c r="B29" s="63" t="s">
        <v>25</v>
      </c>
      <c r="C29" s="98" t="s">
        <v>4</v>
      </c>
      <c r="D29" s="98"/>
    </row>
    <row r="30" spans="2:5" ht="20.7" customHeight="1">
      <c r="C30" s="87"/>
      <c r="D30" s="87"/>
    </row>
    <row r="31" spans="2:5" ht="20.7" customHeight="1">
      <c r="B31" s="68" t="s">
        <v>26</v>
      </c>
      <c r="C31" s="99"/>
      <c r="D31" s="99"/>
    </row>
    <row r="32" spans="2:5" ht="20.7" customHeight="1">
      <c r="B32" s="31" t="s">
        <v>27</v>
      </c>
      <c r="C32" s="94"/>
      <c r="D32" s="95"/>
    </row>
    <row r="33" spans="2:4" ht="20.7" customHeight="1">
      <c r="B33" s="63" t="s">
        <v>28</v>
      </c>
      <c r="C33" s="100"/>
      <c r="D33" s="100"/>
    </row>
    <row r="34" spans="2:4" ht="20.7" customHeight="1">
      <c r="B34" s="63" t="s">
        <v>10</v>
      </c>
      <c r="C34" s="86"/>
      <c r="D34" s="86"/>
    </row>
    <row r="35" spans="2:4" ht="20.7" customHeight="1">
      <c r="C35" s="111"/>
      <c r="D35" s="111"/>
    </row>
    <row r="36" spans="2:4" ht="20.7" customHeight="1">
      <c r="B36" s="68" t="s">
        <v>29</v>
      </c>
      <c r="C36" s="99"/>
      <c r="D36" s="99"/>
    </row>
    <row r="37" spans="2:4" ht="20.7" customHeight="1">
      <c r="B37" s="31" t="s">
        <v>27</v>
      </c>
      <c r="C37" s="94"/>
      <c r="D37" s="95"/>
    </row>
    <row r="38" spans="2:4" ht="20.7" customHeight="1">
      <c r="B38" s="63" t="s">
        <v>28</v>
      </c>
      <c r="C38" s="100"/>
      <c r="D38" s="100"/>
    </row>
    <row r="39" spans="2:4" ht="20.7" customHeight="1">
      <c r="B39" s="63" t="s">
        <v>10</v>
      </c>
      <c r="C39" s="92"/>
      <c r="D39" s="93"/>
    </row>
    <row r="40" spans="2:4" ht="20.7" customHeight="1">
      <c r="B40" s="66"/>
      <c r="C40" s="111"/>
      <c r="D40" s="111"/>
    </row>
    <row r="41" spans="2:4" ht="20.7" customHeight="1">
      <c r="B41" s="68" t="s">
        <v>30</v>
      </c>
      <c r="C41" s="111"/>
      <c r="D41" s="111"/>
    </row>
    <row r="42" spans="2:4" ht="20.7" customHeight="1">
      <c r="B42" s="31" t="s">
        <v>27</v>
      </c>
      <c r="C42" s="94"/>
      <c r="D42" s="95"/>
    </row>
    <row r="43" spans="2:4" ht="20.7" customHeight="1">
      <c r="B43" s="63" t="s">
        <v>28</v>
      </c>
      <c r="C43" s="100"/>
      <c r="D43" s="100"/>
    </row>
    <row r="44" spans="2:4" ht="20.7" customHeight="1">
      <c r="B44" s="63" t="s">
        <v>31</v>
      </c>
      <c r="C44" s="86"/>
      <c r="D44" s="86"/>
    </row>
    <row r="45" spans="2:4" ht="20.7" customHeight="1">
      <c r="C45" s="70"/>
      <c r="D45" s="70"/>
    </row>
    <row r="46" spans="2:4" ht="20.25" customHeight="1" thickBot="1">
      <c r="B46" s="68" t="s">
        <v>32</v>
      </c>
      <c r="C46" s="71"/>
      <c r="D46" s="71"/>
    </row>
    <row r="47" spans="2:4" ht="63" customHeight="1" thickBot="1">
      <c r="B47" s="83"/>
      <c r="C47" s="84"/>
      <c r="D47" s="85"/>
    </row>
    <row r="48" spans="2:4" ht="20.25" customHeight="1">
      <c r="B48" s="77"/>
      <c r="C48" s="77"/>
      <c r="D48" s="127" t="s">
        <v>99</v>
      </c>
    </row>
    <row r="49" spans="2:4" ht="20.7" customHeight="1">
      <c r="B49" s="77"/>
      <c r="C49" s="77"/>
      <c r="D49" s="77"/>
    </row>
    <row r="50" spans="2:4" ht="21" customHeight="1"/>
  </sheetData>
  <sheetProtection algorithmName="SHA-512" hashValue="nfDLmH8fXm4nK4gXdx1bumHAGSzwVRGO3X6PAxsIx1lHB30i2x001MoxJPa3otrm7Z3DeX+aDPu55B+qbrn+Dg==" saltValue="tMw4Hjkfr+TATUnaKdo72g==" spinCount="100000" sheet="1" selectLockedCells="1"/>
  <mergeCells count="38">
    <mergeCell ref="C6:D6"/>
    <mergeCell ref="C35:D35"/>
    <mergeCell ref="C41:D41"/>
    <mergeCell ref="C8:D8"/>
    <mergeCell ref="C25:D25"/>
    <mergeCell ref="C22:D22"/>
    <mergeCell ref="C23:D23"/>
    <mergeCell ref="C32:D32"/>
    <mergeCell ref="C36:D36"/>
    <mergeCell ref="C40:D40"/>
    <mergeCell ref="C37:D37"/>
    <mergeCell ref="C21:D21"/>
    <mergeCell ref="C13:D13"/>
    <mergeCell ref="C17:D17"/>
    <mergeCell ref="C14:D14"/>
    <mergeCell ref="C15:D15"/>
    <mergeCell ref="C16:D16"/>
    <mergeCell ref="C7:D7"/>
    <mergeCell ref="C9:D9"/>
    <mergeCell ref="C10:D10"/>
    <mergeCell ref="C11:D11"/>
    <mergeCell ref="C12:D12"/>
    <mergeCell ref="B47:D47"/>
    <mergeCell ref="C44:D44"/>
    <mergeCell ref="C30:D30"/>
    <mergeCell ref="C19:D19"/>
    <mergeCell ref="C20:D20"/>
    <mergeCell ref="C39:D39"/>
    <mergeCell ref="C42:D42"/>
    <mergeCell ref="C26:D26"/>
    <mergeCell ref="C27:D27"/>
    <mergeCell ref="C28:D28"/>
    <mergeCell ref="C29:D29"/>
    <mergeCell ref="C31:D31"/>
    <mergeCell ref="C33:D33"/>
    <mergeCell ref="C34:D34"/>
    <mergeCell ref="C38:D38"/>
    <mergeCell ref="C43:D43"/>
  </mergeCells>
  <phoneticPr fontId="0" type="noConversion"/>
  <conditionalFormatting sqref="C20:D20">
    <cfRule type="cellIs" dxfId="0" priority="3" operator="lessThanOrEqual">
      <formula>0</formula>
    </cfRule>
  </conditionalFormatting>
  <dataValidations count="4">
    <dataValidation type="date" allowBlank="1" showInputMessage="1" showErrorMessage="1" sqref="C15:D16" xr:uid="{A1D1F0F0-C910-4C04-9D12-44F1F0E306A3}">
      <formula1>45658</formula1>
      <formula2>47848</formula2>
    </dataValidation>
    <dataValidation type="date" allowBlank="1" showInputMessage="1" showErrorMessage="1" sqref="C10:D10" xr:uid="{44B80C33-3AE9-445A-8A79-D0F31A087F4C}">
      <formula1>1</formula1>
      <formula2>73051</formula2>
    </dataValidation>
    <dataValidation type="custom" allowBlank="1" showInputMessage="1" showErrorMessage="1" sqref="C11:D11" xr:uid="{2D8643F5-EDCC-4896-A5EF-4D8536471455}">
      <formula1>AND(LEN(C11)=9, SUMPRODUCT(--ISNUMBER(--MID(C11,ROW($1:$11),1)))=9)</formula1>
    </dataValidation>
    <dataValidation type="custom" allowBlank="1" showInputMessage="1" showErrorMessage="1" sqref="C19:D19" xr:uid="{308BD4CD-8B87-4748-9B0E-DBC0A02CBCE2}">
      <formula1>IFERROR(AND(VALUE(SUBSTITUTE(C19,".",","))&gt;=0,VALUE(SUBSTITUTE(C19,".",","))&lt;=38),FALSE)</formula1>
    </dataValidation>
  </dataValidations>
  <pageMargins left="0.39370078740157483" right="0.39370078740157483" top="0.19685039370078741" bottom="0" header="0.51181102362204722" footer="0.51181102362204722"/>
  <pageSetup paperSize="9" scale="82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929DA688-258A-7640-875C-7D2B8C273A13}">
          <x14:formula1>
            <xm:f>_xlfn.ANCHORARRAY(Toegestaan!$G$3)</xm:f>
          </x14:formula1>
          <xm:sqref>D18</xm:sqref>
        </x14:dataValidation>
        <x14:dataValidation type="list" allowBlank="1" showInputMessage="1" showErrorMessage="1" xr:uid="{4808711D-DB2A-43E9-BFD9-F350C56B05EF}">
          <x14:formula1>
            <xm:f>Keuzemenu!$A$25:$A$35</xm:f>
          </x14:formula1>
          <xm:sqref>C29:D29</xm:sqref>
        </x14:dataValidation>
        <x14:dataValidation type="list" allowBlank="1" showInputMessage="1" showErrorMessage="1" xr:uid="{4F077DAE-3F37-7346-9CFC-B1E90E73CDDE}">
          <x14:formula1>
            <xm:f>Toegestaan!$E$3:$E$26</xm:f>
          </x14:formula1>
          <xm:sqref>C18</xm:sqref>
        </x14:dataValidation>
        <x14:dataValidation type="list" allowBlank="1" showInputMessage="1" showErrorMessage="1" xr:uid="{2D8B668A-AE1F-462B-8350-C92D5D2AD3ED}">
          <x14:formula1>
            <xm:f>Keuzemenu!$A$1:$A$9</xm:f>
          </x14:formula1>
          <xm:sqref>C6:D6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5"/>
  <sheetViews>
    <sheetView zoomScale="80" zoomScaleNormal="80" workbookViewId="0">
      <pane xSplit="2" ySplit="9" topLeftCell="C10" activePane="bottomRight" state="frozen"/>
      <selection pane="topRight" activeCell="C1" sqref="C1"/>
      <selection pane="bottomLeft" activeCell="A10" sqref="A10"/>
      <selection pane="bottomRight" activeCell="N36" sqref="N36"/>
    </sheetView>
  </sheetViews>
  <sheetFormatPr defaultColWidth="8.6640625" defaultRowHeight="13.2"/>
  <cols>
    <col min="1" max="1" width="34" bestFit="1" customWidth="1"/>
    <col min="2" max="2" width="9.6640625" bestFit="1" customWidth="1"/>
    <col min="3" max="17" width="10.77734375" bestFit="1" customWidth="1"/>
    <col min="18" max="20" width="11.77734375" bestFit="1" customWidth="1"/>
    <col min="21" max="21" width="16.77734375" bestFit="1" customWidth="1"/>
    <col min="22" max="22" width="17.44140625" bestFit="1" customWidth="1"/>
    <col min="23" max="23" width="12.33203125" bestFit="1" customWidth="1"/>
    <col min="24" max="25" width="10.6640625" bestFit="1" customWidth="1"/>
  </cols>
  <sheetData>
    <row r="1" spans="1:25" ht="14.4">
      <c r="A1" s="18" t="s">
        <v>98</v>
      </c>
      <c r="B1" s="19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5">
      <c r="A2" s="21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5" ht="14.4">
      <c r="A3" s="22"/>
      <c r="B3" s="23"/>
      <c r="C3" s="24"/>
      <c r="D3" s="24"/>
      <c r="E3" s="24"/>
      <c r="F3" s="24"/>
      <c r="G3" s="24"/>
      <c r="H3" s="24"/>
      <c r="I3" s="24"/>
      <c r="J3" s="24"/>
      <c r="K3" s="25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5" ht="14.4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  <c r="L4" s="20"/>
      <c r="M4" s="20"/>
      <c r="N4" s="20"/>
      <c r="O4" s="20"/>
      <c r="P4" s="20"/>
      <c r="Q4" s="20"/>
      <c r="R4" s="20"/>
      <c r="S4" s="20"/>
      <c r="T4" s="20"/>
    </row>
    <row r="5" spans="1:25" ht="14.4">
      <c r="A5" s="22"/>
      <c r="B5" s="23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  <c r="U5" s="20"/>
    </row>
    <row r="6" spans="1:25" ht="14.4">
      <c r="A6" s="22"/>
      <c r="B6" s="23"/>
      <c r="C6" s="24"/>
      <c r="D6" s="24"/>
      <c r="E6" s="24"/>
      <c r="F6" s="24"/>
      <c r="G6" s="24"/>
      <c r="H6" s="24"/>
      <c r="I6" s="24"/>
      <c r="J6" s="24"/>
      <c r="K6" s="24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5" ht="14.4">
      <c r="A7" s="27"/>
      <c r="B7" s="28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</row>
    <row r="8" spans="1:25" ht="14.4">
      <c r="A8" s="44" t="s">
        <v>33</v>
      </c>
      <c r="B8" s="44" t="s">
        <v>34</v>
      </c>
      <c r="C8" s="45">
        <v>1</v>
      </c>
      <c r="D8" s="45">
        <v>2</v>
      </c>
      <c r="E8" s="45">
        <v>3</v>
      </c>
      <c r="F8" s="45">
        <v>4</v>
      </c>
      <c r="G8" s="45">
        <v>5</v>
      </c>
      <c r="H8" s="45">
        <v>6</v>
      </c>
      <c r="I8" s="45">
        <v>7</v>
      </c>
      <c r="J8" s="45">
        <v>8</v>
      </c>
      <c r="K8" s="45">
        <v>9</v>
      </c>
      <c r="L8" s="45">
        <v>10</v>
      </c>
      <c r="M8" s="45">
        <v>11</v>
      </c>
      <c r="N8" s="45">
        <v>12</v>
      </c>
      <c r="O8" s="45">
        <v>13</v>
      </c>
      <c r="P8" s="45">
        <v>14</v>
      </c>
      <c r="Q8" s="45">
        <v>15</v>
      </c>
      <c r="R8" s="45">
        <v>16</v>
      </c>
      <c r="S8" s="45">
        <v>17</v>
      </c>
      <c r="T8" s="45">
        <v>18</v>
      </c>
      <c r="U8" s="45" t="s">
        <v>35</v>
      </c>
      <c r="V8" s="45" t="s">
        <v>36</v>
      </c>
      <c r="W8" s="45" t="s">
        <v>37</v>
      </c>
      <c r="X8" s="45" t="s">
        <v>38</v>
      </c>
      <c r="Y8" s="45" t="s">
        <v>39</v>
      </c>
    </row>
    <row r="9" spans="1:25" ht="14.4">
      <c r="A9" s="29" t="s">
        <v>40</v>
      </c>
      <c r="B9" s="30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</row>
    <row r="10" spans="1:25" ht="14.4">
      <c r="A10" s="44">
        <v>0</v>
      </c>
      <c r="B10" s="46"/>
      <c r="C10" s="123">
        <v>3037</v>
      </c>
      <c r="D10" s="123">
        <v>3064</v>
      </c>
      <c r="E10" s="123">
        <v>3092</v>
      </c>
      <c r="F10" s="123">
        <v>3119</v>
      </c>
      <c r="G10" s="123">
        <v>3147</v>
      </c>
      <c r="H10" s="123">
        <v>3173</v>
      </c>
      <c r="I10" s="123">
        <v>3202</v>
      </c>
      <c r="J10" s="123">
        <v>3537</v>
      </c>
      <c r="K10" s="123">
        <v>3873</v>
      </c>
      <c r="L10" s="123">
        <v>3706</v>
      </c>
      <c r="M10" s="123">
        <v>4925</v>
      </c>
      <c r="N10" s="123">
        <v>5932</v>
      </c>
      <c r="O10" s="123">
        <v>6764</v>
      </c>
      <c r="P10" s="123">
        <v>7097</v>
      </c>
      <c r="Q10" s="123">
        <v>7682</v>
      </c>
      <c r="R10" s="123">
        <v>8309</v>
      </c>
      <c r="S10" s="123">
        <v>8992</v>
      </c>
      <c r="T10" s="123">
        <v>9862</v>
      </c>
      <c r="U10" s="123">
        <v>7475</v>
      </c>
      <c r="V10" s="123">
        <v>8309</v>
      </c>
      <c r="W10" s="123">
        <v>3204</v>
      </c>
      <c r="X10" s="123"/>
      <c r="Y10" s="124">
        <v>3173</v>
      </c>
    </row>
    <row r="11" spans="1:25" ht="14.4">
      <c r="A11" s="44">
        <v>1</v>
      </c>
      <c r="B11" s="46"/>
      <c r="C11" s="123">
        <v>3064</v>
      </c>
      <c r="D11" s="123">
        <v>3092</v>
      </c>
      <c r="E11" s="123">
        <v>3119</v>
      </c>
      <c r="F11" s="123">
        <v>3147</v>
      </c>
      <c r="G11" s="123">
        <v>3173</v>
      </c>
      <c r="H11" s="123">
        <v>3202</v>
      </c>
      <c r="I11" s="123">
        <v>3230</v>
      </c>
      <c r="J11" s="123">
        <v>3706</v>
      </c>
      <c r="K11" s="123">
        <v>4051</v>
      </c>
      <c r="L11" s="123">
        <v>3873</v>
      </c>
      <c r="M11" s="123">
        <v>5103</v>
      </c>
      <c r="N11" s="123">
        <v>6102</v>
      </c>
      <c r="O11" s="123">
        <v>6934</v>
      </c>
      <c r="P11" s="123">
        <v>7265</v>
      </c>
      <c r="Q11" s="123">
        <v>7891</v>
      </c>
      <c r="R11" s="123">
        <v>8529</v>
      </c>
      <c r="S11" s="123">
        <v>9273</v>
      </c>
      <c r="T11" s="123">
        <v>10168</v>
      </c>
      <c r="U11" s="123">
        <v>7682</v>
      </c>
      <c r="V11" s="123">
        <v>8529</v>
      </c>
      <c r="W11" s="123">
        <v>3706</v>
      </c>
      <c r="X11" s="123"/>
      <c r="Y11" s="124"/>
    </row>
    <row r="12" spans="1:25" ht="14.4">
      <c r="A12" s="44">
        <v>2</v>
      </c>
      <c r="B12" s="46"/>
      <c r="C12" s="123">
        <v>3092</v>
      </c>
      <c r="D12" s="123">
        <v>3119</v>
      </c>
      <c r="E12" s="123">
        <v>3147</v>
      </c>
      <c r="F12" s="123">
        <v>3173</v>
      </c>
      <c r="G12" s="123">
        <v>3202</v>
      </c>
      <c r="H12" s="123">
        <v>3230</v>
      </c>
      <c r="I12" s="123">
        <v>3369</v>
      </c>
      <c r="J12" s="123">
        <v>3873</v>
      </c>
      <c r="K12" s="123">
        <v>4251</v>
      </c>
      <c r="L12" s="123">
        <v>4051</v>
      </c>
      <c r="M12" s="123">
        <v>5264</v>
      </c>
      <c r="N12" s="123">
        <v>6267</v>
      </c>
      <c r="O12" s="123">
        <v>7097</v>
      </c>
      <c r="P12" s="123">
        <v>7475</v>
      </c>
      <c r="Q12" s="123">
        <v>8099</v>
      </c>
      <c r="R12" s="123">
        <v>8759</v>
      </c>
      <c r="S12" s="123">
        <v>9566</v>
      </c>
      <c r="T12" s="123">
        <v>10487</v>
      </c>
      <c r="U12" s="123">
        <v>7891</v>
      </c>
      <c r="V12" s="123">
        <v>8759</v>
      </c>
      <c r="W12" s="123">
        <v>3873</v>
      </c>
      <c r="X12" s="123">
        <v>3230</v>
      </c>
      <c r="Y12" s="124"/>
    </row>
    <row r="13" spans="1:25" ht="14.4">
      <c r="A13" s="44">
        <v>3</v>
      </c>
      <c r="B13" s="46"/>
      <c r="C13" s="123">
        <v>3119</v>
      </c>
      <c r="D13" s="123">
        <v>3147</v>
      </c>
      <c r="E13" s="123">
        <v>3173</v>
      </c>
      <c r="F13" s="123">
        <v>3202</v>
      </c>
      <c r="G13" s="123">
        <v>3230</v>
      </c>
      <c r="H13" s="123">
        <v>3256</v>
      </c>
      <c r="I13" s="123">
        <v>3537</v>
      </c>
      <c r="J13" s="123">
        <v>4051</v>
      </c>
      <c r="K13" s="123">
        <v>4422</v>
      </c>
      <c r="L13" s="123">
        <v>4251</v>
      </c>
      <c r="M13" s="123">
        <v>5425</v>
      </c>
      <c r="N13" s="123">
        <v>6437</v>
      </c>
      <c r="O13" s="123">
        <v>7265</v>
      </c>
      <c r="P13" s="123">
        <v>7682</v>
      </c>
      <c r="Q13" s="123">
        <v>8309</v>
      </c>
      <c r="R13" s="123">
        <v>8992</v>
      </c>
      <c r="S13" s="123">
        <v>9862</v>
      </c>
      <c r="T13" s="123">
        <v>10815</v>
      </c>
      <c r="U13" s="123">
        <v>8099</v>
      </c>
      <c r="V13" s="123">
        <v>8992</v>
      </c>
      <c r="W13" s="123">
        <v>4051</v>
      </c>
      <c r="X13" s="123">
        <v>3256</v>
      </c>
      <c r="Y13" s="124"/>
    </row>
    <row r="14" spans="1:25" ht="14.4">
      <c r="A14" s="44">
        <v>4</v>
      </c>
      <c r="B14" s="46"/>
      <c r="C14" s="123">
        <v>3147</v>
      </c>
      <c r="D14" s="123">
        <v>3173</v>
      </c>
      <c r="E14" s="123">
        <v>3202</v>
      </c>
      <c r="F14" s="123">
        <v>3230</v>
      </c>
      <c r="G14" s="123">
        <v>3256</v>
      </c>
      <c r="H14" s="123">
        <v>3288</v>
      </c>
      <c r="I14" s="123">
        <v>3622</v>
      </c>
      <c r="J14" s="123">
        <v>4159</v>
      </c>
      <c r="K14" s="123">
        <v>4599</v>
      </c>
      <c r="L14" s="123">
        <v>4422</v>
      </c>
      <c r="M14" s="123">
        <v>5581</v>
      </c>
      <c r="N14" s="123">
        <v>6596</v>
      </c>
      <c r="O14" s="123">
        <v>7475</v>
      </c>
      <c r="P14" s="123">
        <v>7891</v>
      </c>
      <c r="Q14" s="123">
        <v>8529</v>
      </c>
      <c r="R14" s="123">
        <v>9273</v>
      </c>
      <c r="S14" s="123">
        <v>10168</v>
      </c>
      <c r="T14" s="123">
        <v>11160</v>
      </c>
      <c r="U14" s="123">
        <v>8309</v>
      </c>
      <c r="V14" s="123">
        <v>9273</v>
      </c>
      <c r="W14" s="123"/>
      <c r="X14" s="123">
        <v>3288</v>
      </c>
      <c r="Y14" s="124"/>
    </row>
    <row r="15" spans="1:25" ht="14.4">
      <c r="A15" s="44">
        <v>5</v>
      </c>
      <c r="B15" s="46"/>
      <c r="C15" s="123">
        <v>3173</v>
      </c>
      <c r="D15" s="123">
        <v>3202</v>
      </c>
      <c r="E15" s="123">
        <v>3230</v>
      </c>
      <c r="F15" s="123">
        <v>3256</v>
      </c>
      <c r="G15" s="123">
        <v>3284</v>
      </c>
      <c r="H15" s="123">
        <v>3369</v>
      </c>
      <c r="I15" s="123">
        <v>3706</v>
      </c>
      <c r="J15" s="123">
        <v>4251</v>
      </c>
      <c r="K15" s="123">
        <v>4763</v>
      </c>
      <c r="L15" s="123">
        <v>4599</v>
      </c>
      <c r="M15" s="123">
        <v>5760</v>
      </c>
      <c r="N15" s="123">
        <v>6764</v>
      </c>
      <c r="O15" s="123">
        <v>7682</v>
      </c>
      <c r="P15" s="123">
        <v>8099</v>
      </c>
      <c r="Q15" s="123">
        <v>8759</v>
      </c>
      <c r="R15" s="123">
        <v>9566</v>
      </c>
      <c r="S15" s="123">
        <v>10487</v>
      </c>
      <c r="T15" s="123">
        <v>11504</v>
      </c>
      <c r="U15" s="123">
        <v>8529</v>
      </c>
      <c r="V15" s="123">
        <v>9566</v>
      </c>
      <c r="W15" s="123"/>
      <c r="X15" s="123"/>
      <c r="Y15" s="124"/>
    </row>
    <row r="16" spans="1:25" ht="14.4">
      <c r="A16" s="44">
        <v>6</v>
      </c>
      <c r="B16" s="46"/>
      <c r="C16" s="123">
        <v>3202</v>
      </c>
      <c r="D16" s="123">
        <v>3230</v>
      </c>
      <c r="E16" s="123">
        <v>3256</v>
      </c>
      <c r="F16" s="123">
        <v>3284</v>
      </c>
      <c r="G16" s="123">
        <v>3312</v>
      </c>
      <c r="H16" s="123">
        <v>3452</v>
      </c>
      <c r="I16" s="123">
        <v>3785</v>
      </c>
      <c r="J16" s="123">
        <v>4334</v>
      </c>
      <c r="K16" s="123">
        <v>4925</v>
      </c>
      <c r="L16" s="123">
        <v>4763</v>
      </c>
      <c r="M16" s="123">
        <v>5932</v>
      </c>
      <c r="N16" s="123">
        <v>6934</v>
      </c>
      <c r="O16" s="123">
        <v>7891</v>
      </c>
      <c r="P16" s="123">
        <v>8309</v>
      </c>
      <c r="Q16" s="123">
        <v>8992</v>
      </c>
      <c r="R16" s="123">
        <v>9862</v>
      </c>
      <c r="S16" s="123">
        <v>10815</v>
      </c>
      <c r="T16" s="123">
        <v>11866</v>
      </c>
      <c r="U16" s="123">
        <v>8759</v>
      </c>
      <c r="V16" s="123">
        <v>9862</v>
      </c>
      <c r="W16" s="123"/>
      <c r="X16" s="123"/>
      <c r="Y16" s="124"/>
    </row>
    <row r="17" spans="1:25" ht="14.4">
      <c r="A17" s="44">
        <v>7</v>
      </c>
      <c r="B17" s="46"/>
      <c r="C17" s="123"/>
      <c r="D17" s="123">
        <v>3256</v>
      </c>
      <c r="E17" s="123">
        <v>3284</v>
      </c>
      <c r="F17" s="123">
        <v>3312</v>
      </c>
      <c r="G17" s="123">
        <v>3369</v>
      </c>
      <c r="H17" s="123">
        <v>3537</v>
      </c>
      <c r="I17" s="123">
        <v>3873</v>
      </c>
      <c r="J17" s="123">
        <v>4422</v>
      </c>
      <c r="K17" s="123">
        <v>5103</v>
      </c>
      <c r="L17" s="123">
        <v>4925</v>
      </c>
      <c r="M17" s="123">
        <v>6102</v>
      </c>
      <c r="N17" s="123">
        <v>7097</v>
      </c>
      <c r="O17" s="123">
        <v>8099</v>
      </c>
      <c r="P17" s="123">
        <v>8529</v>
      </c>
      <c r="Q17" s="123">
        <v>9273</v>
      </c>
      <c r="R17" s="123">
        <v>10168</v>
      </c>
      <c r="S17" s="123">
        <v>11160</v>
      </c>
      <c r="T17" s="123">
        <v>12242</v>
      </c>
      <c r="U17" s="123">
        <v>8992</v>
      </c>
      <c r="V17" s="123">
        <v>10168</v>
      </c>
      <c r="W17" s="123"/>
      <c r="X17" s="123"/>
      <c r="Y17" s="124"/>
    </row>
    <row r="18" spans="1:25" ht="14.4">
      <c r="A18" s="44">
        <v>8</v>
      </c>
      <c r="B18" s="46"/>
      <c r="C18" s="123"/>
      <c r="D18" s="123"/>
      <c r="E18" s="123">
        <v>3312</v>
      </c>
      <c r="F18" s="123">
        <v>3340</v>
      </c>
      <c r="G18" s="123">
        <v>3452</v>
      </c>
      <c r="H18" s="123">
        <v>3622</v>
      </c>
      <c r="I18" s="123">
        <v>3960</v>
      </c>
      <c r="J18" s="123">
        <v>4518</v>
      </c>
      <c r="K18" s="123">
        <v>5264</v>
      </c>
      <c r="L18" s="123">
        <v>5103</v>
      </c>
      <c r="M18" s="123">
        <v>6267</v>
      </c>
      <c r="N18" s="123">
        <v>7265</v>
      </c>
      <c r="O18" s="123">
        <v>8199</v>
      </c>
      <c r="P18" s="123">
        <v>8759</v>
      </c>
      <c r="Q18" s="123">
        <v>9566</v>
      </c>
      <c r="R18" s="123">
        <v>10487</v>
      </c>
      <c r="S18" s="123">
        <v>11504</v>
      </c>
      <c r="T18" s="123">
        <v>12626</v>
      </c>
      <c r="U18" s="123">
        <v>9273</v>
      </c>
      <c r="V18" s="123">
        <v>10487</v>
      </c>
      <c r="W18" s="123"/>
      <c r="X18" s="123"/>
      <c r="Y18" s="124"/>
    </row>
    <row r="19" spans="1:25" ht="14.4">
      <c r="A19" s="44">
        <v>9</v>
      </c>
      <c r="B19" s="46"/>
      <c r="C19" s="123"/>
      <c r="D19" s="123"/>
      <c r="E19" s="123">
        <v>3340</v>
      </c>
      <c r="F19" s="123">
        <v>3369</v>
      </c>
      <c r="G19" s="123">
        <v>3537</v>
      </c>
      <c r="H19" s="123">
        <v>3706</v>
      </c>
      <c r="I19" s="123">
        <v>4051</v>
      </c>
      <c r="J19" s="123">
        <v>4599</v>
      </c>
      <c r="K19" s="123"/>
      <c r="L19" s="123">
        <v>5264</v>
      </c>
      <c r="M19" s="123">
        <v>6437</v>
      </c>
      <c r="N19" s="123">
        <v>7475</v>
      </c>
      <c r="O19" s="123"/>
      <c r="P19" s="123">
        <v>8992</v>
      </c>
      <c r="Q19" s="123">
        <v>9862</v>
      </c>
      <c r="R19" s="123">
        <v>10815</v>
      </c>
      <c r="S19" s="123">
        <v>11866</v>
      </c>
      <c r="T19" s="123">
        <v>13024</v>
      </c>
      <c r="U19" s="123">
        <v>9566</v>
      </c>
      <c r="V19" s="123">
        <v>10815</v>
      </c>
      <c r="W19" s="123"/>
      <c r="X19" s="123"/>
      <c r="Y19" s="124"/>
    </row>
    <row r="20" spans="1:25" ht="14.4">
      <c r="A20" s="44">
        <v>10</v>
      </c>
      <c r="B20" s="46"/>
      <c r="C20" s="123"/>
      <c r="D20" s="123"/>
      <c r="E20" s="123"/>
      <c r="F20" s="123">
        <v>3452</v>
      </c>
      <c r="G20" s="123">
        <v>3622</v>
      </c>
      <c r="H20" s="123">
        <v>3785</v>
      </c>
      <c r="I20" s="123">
        <v>4159</v>
      </c>
      <c r="J20" s="123">
        <v>4673</v>
      </c>
      <c r="K20" s="123"/>
      <c r="L20" s="123">
        <v>5425</v>
      </c>
      <c r="M20" s="123">
        <v>6596</v>
      </c>
      <c r="N20" s="123">
        <v>7573</v>
      </c>
      <c r="O20" s="123"/>
      <c r="P20" s="123"/>
      <c r="Q20" s="123"/>
      <c r="R20" s="123"/>
      <c r="S20" s="123"/>
      <c r="T20" s="123"/>
      <c r="U20" s="123">
        <v>9862</v>
      </c>
      <c r="V20" s="123">
        <v>11160</v>
      </c>
      <c r="W20" s="123"/>
      <c r="X20" s="123"/>
      <c r="Y20" s="124"/>
    </row>
    <row r="21" spans="1:25" ht="14.4">
      <c r="A21" s="44">
        <v>11</v>
      </c>
      <c r="B21" s="46"/>
      <c r="C21" s="123"/>
      <c r="D21" s="123"/>
      <c r="E21" s="123"/>
      <c r="F21" s="123"/>
      <c r="G21" s="123"/>
      <c r="H21" s="123"/>
      <c r="I21" s="123"/>
      <c r="J21" s="123"/>
      <c r="K21" s="123"/>
      <c r="L21" s="123">
        <v>5581</v>
      </c>
      <c r="M21" s="123">
        <v>6682</v>
      </c>
      <c r="N21" s="123"/>
      <c r="O21" s="123"/>
      <c r="P21" s="123"/>
      <c r="Q21" s="123"/>
      <c r="R21" s="123"/>
      <c r="S21" s="123"/>
      <c r="T21" s="123"/>
      <c r="U21" s="123">
        <v>10168</v>
      </c>
      <c r="V21" s="123">
        <v>11504</v>
      </c>
      <c r="W21" s="123"/>
      <c r="X21" s="123"/>
      <c r="Y21" s="124"/>
    </row>
    <row r="22" spans="1:25" ht="14.4">
      <c r="A22" s="44">
        <v>12</v>
      </c>
      <c r="B22" s="46"/>
      <c r="C22" s="123"/>
      <c r="D22" s="123"/>
      <c r="E22" s="123"/>
      <c r="F22" s="123"/>
      <c r="G22" s="123"/>
      <c r="H22" s="123"/>
      <c r="I22" s="123"/>
      <c r="J22" s="123"/>
      <c r="K22" s="123"/>
      <c r="L22" s="123">
        <v>5760</v>
      </c>
      <c r="M22" s="123"/>
      <c r="N22" s="123"/>
      <c r="O22" s="123"/>
      <c r="P22" s="123"/>
      <c r="Q22" s="123"/>
      <c r="R22" s="123"/>
      <c r="S22" s="123"/>
      <c r="T22" s="123"/>
      <c r="U22" s="123">
        <v>10487</v>
      </c>
      <c r="V22" s="123">
        <v>11866</v>
      </c>
      <c r="W22" s="123"/>
      <c r="X22" s="123"/>
      <c r="Y22" s="124"/>
    </row>
    <row r="23" spans="1:25" ht="14.4">
      <c r="A23" s="44">
        <v>13</v>
      </c>
      <c r="B23" s="46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>
        <v>10815</v>
      </c>
      <c r="V23" s="123">
        <v>12242</v>
      </c>
      <c r="W23" s="123"/>
      <c r="X23" s="123"/>
      <c r="Y23" s="124"/>
    </row>
    <row r="24" spans="1:25" ht="14.4">
      <c r="A24" s="44">
        <v>14</v>
      </c>
      <c r="B24" s="46"/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123"/>
      <c r="P24" s="123"/>
      <c r="Q24" s="123"/>
      <c r="R24" s="123"/>
      <c r="S24" s="123"/>
      <c r="T24" s="123"/>
      <c r="U24" s="123"/>
      <c r="V24" s="123">
        <v>12626</v>
      </c>
      <c r="W24" s="123"/>
      <c r="X24" s="123"/>
      <c r="Y24" s="124"/>
    </row>
    <row r="25" spans="1:25" s="51" customFormat="1" ht="14.4">
      <c r="A25" s="44">
        <v>15</v>
      </c>
      <c r="B25" s="46"/>
      <c r="C25" s="125"/>
      <c r="D25" s="125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>
        <v>13024</v>
      </c>
      <c r="W25" s="125"/>
      <c r="X25" s="125"/>
      <c r="Y25" s="126"/>
    </row>
  </sheetData>
  <sheetProtection algorithmName="SHA-512" hashValue="4NBTHN0SyNozbwKpRNpZUFHCJ0o1BO2vVPI74phZIznvZEaRePbX4UBBOG83+VDA6qyHigu9zEHDH24CVweStA==" saltValue="l72F7XZb6DabYgIW7q8i6w==" spinCount="100000" sheet="1" objects="1" scenarios="1"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5"/>
  <sheetViews>
    <sheetView workbookViewId="0">
      <selection activeCell="E26" sqref="E26"/>
    </sheetView>
  </sheetViews>
  <sheetFormatPr defaultColWidth="8.6640625" defaultRowHeight="13.8"/>
  <cols>
    <col min="1" max="1" width="47.33203125" style="2" bestFit="1" customWidth="1"/>
    <col min="2" max="2" width="7" style="2" bestFit="1" customWidth="1"/>
    <col min="3" max="3" width="8.6640625" style="2"/>
    <col min="4" max="4" width="2.33203125" style="2" customWidth="1"/>
    <col min="5" max="5" width="23.6640625" style="3" bestFit="1" customWidth="1"/>
    <col min="6" max="6" width="14.33203125" style="3" bestFit="1" customWidth="1"/>
    <col min="7" max="7" width="15.44140625" style="3" bestFit="1" customWidth="1"/>
    <col min="8" max="8" width="10.44140625" style="3" bestFit="1" customWidth="1"/>
    <col min="9" max="10" width="8.6640625" style="2"/>
    <col min="11" max="11" width="12.44140625" style="2" bestFit="1" customWidth="1"/>
    <col min="12" max="12" width="9.109375" style="2" bestFit="1" customWidth="1"/>
    <col min="13" max="16384" width="8.6640625" style="2"/>
  </cols>
  <sheetData>
    <row r="1" spans="1:10">
      <c r="A1" s="2" t="s">
        <v>4</v>
      </c>
      <c r="C1" s="2" t="s">
        <v>4</v>
      </c>
    </row>
    <row r="2" spans="1:10">
      <c r="A2" s="2" t="s">
        <v>41</v>
      </c>
      <c r="C2" s="5" t="s">
        <v>42</v>
      </c>
      <c r="E2" s="6" t="s">
        <v>43</v>
      </c>
      <c r="F2" s="7" t="s">
        <v>44</v>
      </c>
      <c r="G2" s="59" t="s">
        <v>45</v>
      </c>
      <c r="H2" s="8" t="s">
        <v>46</v>
      </c>
      <c r="J2" s="2" t="s">
        <v>47</v>
      </c>
    </row>
    <row r="3" spans="1:10">
      <c r="A3" s="2" t="s">
        <v>48</v>
      </c>
      <c r="C3" s="9" t="s">
        <v>49</v>
      </c>
      <c r="E3" s="1">
        <v>1</v>
      </c>
      <c r="F3" s="58">
        <v>1</v>
      </c>
      <c r="G3" s="60">
        <v>0</v>
      </c>
      <c r="H3" s="10">
        <v>1</v>
      </c>
    </row>
    <row r="4" spans="1:10">
      <c r="A4" s="81" t="s">
        <v>50</v>
      </c>
      <c r="E4" s="1">
        <v>2</v>
      </c>
      <c r="F4" s="58">
        <v>2</v>
      </c>
      <c r="G4" s="60">
        <v>1</v>
      </c>
      <c r="H4" s="10">
        <v>2</v>
      </c>
    </row>
    <row r="5" spans="1:10">
      <c r="A5" s="81" t="s">
        <v>51</v>
      </c>
      <c r="E5" s="1">
        <v>3</v>
      </c>
      <c r="F5" s="58">
        <v>3</v>
      </c>
      <c r="G5" s="60">
        <v>2</v>
      </c>
      <c r="H5" s="10">
        <v>3</v>
      </c>
    </row>
    <row r="6" spans="1:10">
      <c r="A6" s="81" t="s">
        <v>52</v>
      </c>
      <c r="E6" s="1">
        <v>4</v>
      </c>
      <c r="F6" s="58">
        <v>4</v>
      </c>
      <c r="G6" s="60">
        <v>3</v>
      </c>
      <c r="H6" s="10">
        <v>4</v>
      </c>
    </row>
    <row r="7" spans="1:10">
      <c r="A7" s="2" t="s">
        <v>53</v>
      </c>
      <c r="E7" s="1">
        <v>5</v>
      </c>
      <c r="F7" s="58">
        <v>5</v>
      </c>
      <c r="G7" s="60">
        <v>4</v>
      </c>
      <c r="H7" s="10">
        <v>5</v>
      </c>
    </row>
    <row r="8" spans="1:10">
      <c r="A8" s="2" t="s">
        <v>54</v>
      </c>
      <c r="E8" s="1">
        <v>6</v>
      </c>
      <c r="F8" s="58">
        <v>6</v>
      </c>
      <c r="G8" s="60">
        <v>5</v>
      </c>
      <c r="H8" s="10">
        <v>6</v>
      </c>
    </row>
    <row r="9" spans="1:10">
      <c r="A9" s="82" t="s">
        <v>55</v>
      </c>
      <c r="E9" s="1">
        <v>7</v>
      </c>
      <c r="F9" s="58">
        <v>7</v>
      </c>
      <c r="G9" s="60">
        <v>6</v>
      </c>
      <c r="H9" s="10">
        <v>7</v>
      </c>
    </row>
    <row r="10" spans="1:10" ht="14.4">
      <c r="A10" s="32"/>
      <c r="E10" s="1">
        <v>8</v>
      </c>
      <c r="F10" s="58">
        <v>8</v>
      </c>
      <c r="G10" s="60">
        <v>7</v>
      </c>
      <c r="H10" s="10">
        <v>8</v>
      </c>
    </row>
    <row r="11" spans="1:10">
      <c r="A11" s="33" t="s">
        <v>56</v>
      </c>
      <c r="B11" s="36">
        <v>36</v>
      </c>
      <c r="E11" s="1">
        <v>9</v>
      </c>
      <c r="F11" s="58">
        <v>9</v>
      </c>
      <c r="G11" s="60">
        <v>8</v>
      </c>
      <c r="H11" s="10">
        <v>9</v>
      </c>
    </row>
    <row r="12" spans="1:10">
      <c r="A12" s="34" t="s">
        <v>19</v>
      </c>
      <c r="B12" s="37">
        <v>38</v>
      </c>
      <c r="E12" s="1">
        <v>10</v>
      </c>
      <c r="F12" s="58">
        <v>10</v>
      </c>
      <c r="G12" s="60">
        <v>9</v>
      </c>
      <c r="H12" s="10">
        <v>10</v>
      </c>
    </row>
    <row r="13" spans="1:10">
      <c r="A13" s="35" t="s">
        <v>57</v>
      </c>
      <c r="B13" s="38">
        <v>40</v>
      </c>
      <c r="E13" s="13">
        <v>11</v>
      </c>
      <c r="F13" s="58">
        <v>11</v>
      </c>
      <c r="G13" s="60">
        <v>10</v>
      </c>
      <c r="H13" s="10">
        <v>11</v>
      </c>
    </row>
    <row r="14" spans="1:10">
      <c r="E14" s="1">
        <v>12</v>
      </c>
      <c r="F14" s="58">
        <v>12</v>
      </c>
      <c r="G14" s="60">
        <v>11</v>
      </c>
      <c r="H14" s="10">
        <v>12</v>
      </c>
    </row>
    <row r="15" spans="1:10">
      <c r="A15" s="5">
        <v>1</v>
      </c>
      <c r="E15" s="1">
        <v>13</v>
      </c>
      <c r="F15" s="58">
        <v>13</v>
      </c>
      <c r="G15" s="60">
        <v>12</v>
      </c>
      <c r="H15" s="10">
        <v>13</v>
      </c>
    </row>
    <row r="16" spans="1:10">
      <c r="A16" s="39">
        <v>2</v>
      </c>
      <c r="E16" s="1">
        <v>14</v>
      </c>
      <c r="F16" s="58">
        <v>14</v>
      </c>
      <c r="G16" s="60">
        <v>13</v>
      </c>
      <c r="H16" s="10">
        <v>14</v>
      </c>
    </row>
    <row r="17" spans="1:8">
      <c r="A17" s="39">
        <v>3</v>
      </c>
      <c r="E17" s="1">
        <v>15</v>
      </c>
      <c r="F17" s="58">
        <v>15</v>
      </c>
      <c r="G17" s="60">
        <v>14</v>
      </c>
      <c r="H17" s="10">
        <v>15</v>
      </c>
    </row>
    <row r="18" spans="1:8">
      <c r="A18" s="39">
        <v>4</v>
      </c>
      <c r="E18" s="1">
        <v>16</v>
      </c>
      <c r="F18" s="58">
        <v>16</v>
      </c>
      <c r="G18" s="60">
        <v>15</v>
      </c>
      <c r="H18" s="10">
        <v>16</v>
      </c>
    </row>
    <row r="19" spans="1:8">
      <c r="A19" s="9">
        <v>5</v>
      </c>
      <c r="E19" s="1">
        <v>17</v>
      </c>
      <c r="F19" s="58">
        <v>17</v>
      </c>
      <c r="G19" s="60"/>
      <c r="H19" s="10"/>
    </row>
    <row r="20" spans="1:8">
      <c r="E20" s="1">
        <v>18</v>
      </c>
      <c r="F20" s="58">
        <v>18</v>
      </c>
      <c r="G20" s="60"/>
      <c r="H20" s="10"/>
    </row>
    <row r="21" spans="1:8">
      <c r="E21" s="1" t="s">
        <v>35</v>
      </c>
      <c r="F21" s="58">
        <v>19</v>
      </c>
      <c r="G21" s="60"/>
      <c r="H21" s="10"/>
    </row>
    <row r="22" spans="1:8">
      <c r="E22" s="1" t="s">
        <v>36</v>
      </c>
      <c r="F22" s="58">
        <v>20</v>
      </c>
      <c r="G22" s="60"/>
      <c r="H22" s="10"/>
    </row>
    <row r="23" spans="1:8">
      <c r="E23" s="48" t="s">
        <v>37</v>
      </c>
      <c r="F23" s="49">
        <v>21</v>
      </c>
      <c r="G23" s="61"/>
      <c r="H23" s="50"/>
    </row>
    <row r="24" spans="1:8">
      <c r="E24" s="43" t="s">
        <v>39</v>
      </c>
      <c r="F24" s="15">
        <v>23</v>
      </c>
      <c r="G24" s="16">
        <v>0</v>
      </c>
      <c r="H24" s="17">
        <v>1</v>
      </c>
    </row>
    <row r="25" spans="1:8">
      <c r="A25" s="4" t="s">
        <v>4</v>
      </c>
      <c r="E25" s="42" t="s">
        <v>38</v>
      </c>
      <c r="F25" s="40">
        <v>22</v>
      </c>
      <c r="G25" s="41">
        <v>2</v>
      </c>
      <c r="H25" s="14">
        <v>3</v>
      </c>
    </row>
    <row r="26" spans="1:8">
      <c r="A26" s="11" t="s">
        <v>58</v>
      </c>
      <c r="E26" s="42" t="s">
        <v>38</v>
      </c>
      <c r="F26" s="40">
        <v>22</v>
      </c>
      <c r="G26" s="41">
        <v>3</v>
      </c>
      <c r="H26" s="14">
        <v>4</v>
      </c>
    </row>
    <row r="27" spans="1:8">
      <c r="A27" s="11" t="s">
        <v>59</v>
      </c>
      <c r="E27" s="43" t="s">
        <v>38</v>
      </c>
      <c r="F27" s="15">
        <v>22</v>
      </c>
      <c r="G27" s="16">
        <v>4</v>
      </c>
      <c r="H27" s="17">
        <v>5</v>
      </c>
    </row>
    <row r="28" spans="1:8">
      <c r="A28" s="11" t="s">
        <v>60</v>
      </c>
      <c r="E28" s="2"/>
      <c r="F28" s="2"/>
      <c r="G28" s="2"/>
      <c r="H28" s="2"/>
    </row>
    <row r="29" spans="1:8">
      <c r="A29" s="11" t="s">
        <v>61</v>
      </c>
    </row>
    <row r="30" spans="1:8">
      <c r="A30" s="11" t="s">
        <v>62</v>
      </c>
    </row>
    <row r="31" spans="1:8">
      <c r="A31" s="11" t="s">
        <v>63</v>
      </c>
    </row>
    <row r="32" spans="1:8">
      <c r="A32" s="11" t="s">
        <v>64</v>
      </c>
    </row>
    <row r="33" spans="1:8">
      <c r="A33" s="11" t="s">
        <v>65</v>
      </c>
    </row>
    <row r="34" spans="1:8">
      <c r="A34" s="12" t="s">
        <v>66</v>
      </c>
      <c r="H34" s="2"/>
    </row>
    <row r="35" spans="1:8">
      <c r="A35" s="2" t="s">
        <v>67</v>
      </c>
      <c r="H35" s="2"/>
    </row>
    <row r="36" spans="1:8">
      <c r="D36" s="3"/>
    </row>
    <row r="37" spans="1:8">
      <c r="A37" s="53" t="s">
        <v>58</v>
      </c>
      <c r="B37" s="52">
        <v>900020</v>
      </c>
    </row>
    <row r="38" spans="1:8">
      <c r="A38" s="54" t="s">
        <v>68</v>
      </c>
      <c r="B38" s="52">
        <v>29113</v>
      </c>
    </row>
    <row r="39" spans="1:8">
      <c r="A39" s="54" t="s">
        <v>69</v>
      </c>
      <c r="B39" s="52">
        <v>990077</v>
      </c>
    </row>
    <row r="40" spans="1:8">
      <c r="A40" s="54" t="s">
        <v>70</v>
      </c>
      <c r="B40" s="52">
        <v>990017</v>
      </c>
    </row>
    <row r="41" spans="1:8">
      <c r="A41" s="54" t="s">
        <v>71</v>
      </c>
      <c r="B41" s="52">
        <v>990064</v>
      </c>
    </row>
    <row r="42" spans="1:8">
      <c r="A42" s="54" t="s">
        <v>72</v>
      </c>
      <c r="B42" s="52">
        <v>990010</v>
      </c>
    </row>
    <row r="43" spans="1:8">
      <c r="A43" s="55" t="s">
        <v>73</v>
      </c>
      <c r="B43" s="52">
        <v>10010</v>
      </c>
    </row>
    <row r="44" spans="1:8">
      <c r="A44" s="55" t="s">
        <v>74</v>
      </c>
      <c r="B44" s="52">
        <v>100010</v>
      </c>
    </row>
    <row r="45" spans="1:8">
      <c r="A45" s="54" t="s">
        <v>75</v>
      </c>
      <c r="B45" s="52">
        <v>400200</v>
      </c>
    </row>
    <row r="46" spans="1:8">
      <c r="A46" s="54" t="s">
        <v>76</v>
      </c>
      <c r="B46" s="52">
        <v>400300</v>
      </c>
    </row>
    <row r="47" spans="1:8">
      <c r="A47" s="56" t="s">
        <v>77</v>
      </c>
      <c r="B47" s="52">
        <v>400100</v>
      </c>
    </row>
    <row r="48" spans="1:8">
      <c r="A48" s="54" t="s">
        <v>78</v>
      </c>
      <c r="B48" s="52">
        <v>400400</v>
      </c>
    </row>
    <row r="49" spans="1:2">
      <c r="A49" s="54" t="s">
        <v>79</v>
      </c>
      <c r="B49" s="52">
        <v>100100</v>
      </c>
    </row>
    <row r="50" spans="1:2">
      <c r="A50" s="55" t="s">
        <v>80</v>
      </c>
      <c r="B50" s="52">
        <v>300100</v>
      </c>
    </row>
    <row r="51" spans="1:2">
      <c r="A51" s="56" t="s">
        <v>81</v>
      </c>
      <c r="B51" s="52">
        <v>300800</v>
      </c>
    </row>
    <row r="52" spans="1:2">
      <c r="A52" s="54" t="s">
        <v>82</v>
      </c>
      <c r="B52" s="52">
        <v>300300</v>
      </c>
    </row>
    <row r="53" spans="1:2">
      <c r="A53" s="56" t="s">
        <v>83</v>
      </c>
      <c r="B53" s="52">
        <v>300900</v>
      </c>
    </row>
    <row r="54" spans="1:2">
      <c r="A54" s="54" t="s">
        <v>84</v>
      </c>
      <c r="B54" s="52">
        <v>300200</v>
      </c>
    </row>
    <row r="55" spans="1:2">
      <c r="A55" s="54" t="s">
        <v>85</v>
      </c>
      <c r="B55" s="52">
        <v>300700</v>
      </c>
    </row>
    <row r="56" spans="1:2">
      <c r="A56" s="56" t="s">
        <v>86</v>
      </c>
      <c r="B56" s="52">
        <v>300401</v>
      </c>
    </row>
    <row r="57" spans="1:2">
      <c r="A57" s="56" t="s">
        <v>87</v>
      </c>
      <c r="B57" s="52">
        <v>300400</v>
      </c>
    </row>
    <row r="58" spans="1:2">
      <c r="A58" s="56" t="s">
        <v>88</v>
      </c>
      <c r="B58" s="52">
        <v>200500</v>
      </c>
    </row>
    <row r="59" spans="1:2">
      <c r="A59" s="56" t="s">
        <v>89</v>
      </c>
      <c r="B59" s="52">
        <v>200100</v>
      </c>
    </row>
    <row r="60" spans="1:2">
      <c r="A60" s="54" t="s">
        <v>90</v>
      </c>
      <c r="B60" s="52">
        <v>200300</v>
      </c>
    </row>
    <row r="61" spans="1:2">
      <c r="A61" s="56" t="s">
        <v>91</v>
      </c>
      <c r="B61" s="52">
        <v>200700</v>
      </c>
    </row>
    <row r="62" spans="1:2">
      <c r="A62" s="56" t="s">
        <v>92</v>
      </c>
      <c r="B62" s="52">
        <v>200600</v>
      </c>
    </row>
    <row r="63" spans="1:2">
      <c r="A63" s="56" t="s">
        <v>93</v>
      </c>
      <c r="B63" s="52">
        <v>200200</v>
      </c>
    </row>
    <row r="64" spans="1:2">
      <c r="A64" s="54" t="s">
        <v>94</v>
      </c>
      <c r="B64" s="52">
        <v>200400</v>
      </c>
    </row>
    <row r="65" spans="1:2">
      <c r="A65" s="57" t="s">
        <v>95</v>
      </c>
      <c r="B65" s="52">
        <v>990045</v>
      </c>
    </row>
  </sheetData>
  <sheetProtection algorithmName="SHA-512" hashValue="7BznXjN1XwiA+AYhgbtjq7VGHeQx/NwsFFC1y9yVgac+lBk9YoXCIkIuLph3vBUWT9FQgz9ry7edpSwgNV44Gw==" saltValue="L7bvYS92kYhxNxuQsmSkcA==" spinCount="100000" sheet="1" objects="1" scenarios="1"/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1130C-4ADF-470E-B47C-F23F880C5FEE}">
  <dimension ref="A1:G224"/>
  <sheetViews>
    <sheetView workbookViewId="0">
      <selection activeCell="P23" sqref="P23"/>
    </sheetView>
  </sheetViews>
  <sheetFormatPr defaultColWidth="8.77734375" defaultRowHeight="13.2"/>
  <cols>
    <col min="1" max="1" width="9" style="62" customWidth="1"/>
    <col min="2" max="16384" width="8.77734375" style="62"/>
  </cols>
  <sheetData>
    <row r="1" spans="1:7">
      <c r="A1" s="62" t="s">
        <v>96</v>
      </c>
      <c r="B1" s="62" t="s">
        <v>97</v>
      </c>
    </row>
    <row r="2" spans="1:7">
      <c r="A2" s="62" t="s">
        <v>43</v>
      </c>
      <c r="B2" s="62" t="s">
        <v>45</v>
      </c>
    </row>
    <row r="3" spans="1:7">
      <c r="A3" s="62" t="s">
        <v>38</v>
      </c>
      <c r="B3" s="62">
        <v>2</v>
      </c>
      <c r="E3" s="62" t="str" cm="1">
        <f t="array" ref="E3:E26">(_xlfn.UNIQUE(_xlfn._xlws.FILTER(Combi[B_Optie],Combi[B_Optie]&lt;&gt;"")))</f>
        <v>schaal</v>
      </c>
      <c r="F3" s="62" t="str" cm="1">
        <f t="array" ref="F3:F19">(_xlfn.UNIQUE(_xlfn._xlws.FILTER(Combi[C_Optie],Combi[C_Optie]&lt;&gt;"")))</f>
        <v>trede</v>
      </c>
      <c r="G3" s="62" t="str" cm="1">
        <f t="array" ref="G3">(_xlfn.UNIQUE(_xlfn._xlws.FILTER(Combi[C_Optie],Combi[B_Optie]='Aanmeldingsformulier UvA Jobser'!C18)))</f>
        <v>trede</v>
      </c>
    </row>
    <row r="4" spans="1:7">
      <c r="A4" s="62" t="s">
        <v>38</v>
      </c>
      <c r="B4" s="62">
        <v>3</v>
      </c>
      <c r="E4" s="62" t="str">
        <v>SA</v>
      </c>
      <c r="F4" s="62">
        <v>2</v>
      </c>
    </row>
    <row r="5" spans="1:7">
      <c r="A5" s="62" t="s">
        <v>38</v>
      </c>
      <c r="B5" s="62">
        <v>4</v>
      </c>
      <c r="E5" s="62">
        <v>1</v>
      </c>
      <c r="F5" s="62">
        <v>3</v>
      </c>
    </row>
    <row r="6" spans="1:7">
      <c r="A6" s="62">
        <v>1</v>
      </c>
      <c r="B6" s="62">
        <v>0</v>
      </c>
      <c r="E6" s="62">
        <v>2</v>
      </c>
      <c r="F6" s="62">
        <v>4</v>
      </c>
    </row>
    <row r="7" spans="1:7">
      <c r="A7" s="62">
        <v>1</v>
      </c>
      <c r="B7" s="62">
        <v>1</v>
      </c>
      <c r="E7" s="62">
        <v>3</v>
      </c>
      <c r="F7" s="62">
        <v>0</v>
      </c>
    </row>
    <row r="8" spans="1:7">
      <c r="A8" s="62">
        <v>1</v>
      </c>
      <c r="B8" s="62">
        <v>2</v>
      </c>
      <c r="E8" s="62">
        <v>4</v>
      </c>
      <c r="F8" s="62">
        <v>1</v>
      </c>
    </row>
    <row r="9" spans="1:7">
      <c r="A9" s="62">
        <v>1</v>
      </c>
      <c r="B9" s="62">
        <v>3</v>
      </c>
      <c r="E9" s="62">
        <v>5</v>
      </c>
      <c r="F9" s="62">
        <v>5</v>
      </c>
    </row>
    <row r="10" spans="1:7">
      <c r="A10" s="62">
        <v>1</v>
      </c>
      <c r="B10" s="62">
        <v>4</v>
      </c>
      <c r="E10" s="62">
        <v>6</v>
      </c>
      <c r="F10" s="62">
        <v>6</v>
      </c>
    </row>
    <row r="11" spans="1:7">
      <c r="A11" s="62">
        <v>1</v>
      </c>
      <c r="B11" s="62">
        <v>5</v>
      </c>
      <c r="E11" s="62">
        <v>7</v>
      </c>
      <c r="F11" s="62">
        <v>7</v>
      </c>
    </row>
    <row r="12" spans="1:7">
      <c r="A12" s="62">
        <v>1</v>
      </c>
      <c r="B12" s="62">
        <v>6</v>
      </c>
      <c r="E12" s="62">
        <v>8</v>
      </c>
      <c r="F12" s="62">
        <v>8</v>
      </c>
    </row>
    <row r="13" spans="1:7">
      <c r="A13" s="62">
        <v>2</v>
      </c>
      <c r="B13" s="62">
        <v>0</v>
      </c>
      <c r="E13" s="62">
        <v>9</v>
      </c>
      <c r="F13" s="62">
        <v>9</v>
      </c>
    </row>
    <row r="14" spans="1:7">
      <c r="A14" s="62">
        <v>2</v>
      </c>
      <c r="B14" s="62">
        <v>1</v>
      </c>
      <c r="E14" s="62">
        <v>10</v>
      </c>
      <c r="F14" s="62">
        <v>10</v>
      </c>
    </row>
    <row r="15" spans="1:7">
      <c r="A15" s="62">
        <v>2</v>
      </c>
      <c r="B15" s="62">
        <v>2</v>
      </c>
      <c r="E15" s="62">
        <v>11</v>
      </c>
      <c r="F15" s="62">
        <v>11</v>
      </c>
    </row>
    <row r="16" spans="1:7">
      <c r="A16" s="62">
        <v>2</v>
      </c>
      <c r="B16" s="62">
        <v>3</v>
      </c>
      <c r="E16" s="62">
        <v>12</v>
      </c>
      <c r="F16" s="62">
        <v>12</v>
      </c>
    </row>
    <row r="17" spans="1:6">
      <c r="A17" s="62">
        <v>2</v>
      </c>
      <c r="B17" s="62">
        <v>4</v>
      </c>
      <c r="E17" s="62">
        <v>13</v>
      </c>
      <c r="F17" s="62">
        <v>13</v>
      </c>
    </row>
    <row r="18" spans="1:6">
      <c r="A18" s="62">
        <v>2</v>
      </c>
      <c r="B18" s="62">
        <v>5</v>
      </c>
      <c r="E18" s="62">
        <v>14</v>
      </c>
      <c r="F18" s="62">
        <v>14</v>
      </c>
    </row>
    <row r="19" spans="1:6">
      <c r="A19" s="62">
        <v>2</v>
      </c>
      <c r="B19" s="62">
        <v>6</v>
      </c>
      <c r="E19" s="62">
        <v>15</v>
      </c>
      <c r="F19" s="62">
        <v>15</v>
      </c>
    </row>
    <row r="20" spans="1:6">
      <c r="A20" s="62">
        <v>2</v>
      </c>
      <c r="B20" s="62">
        <v>7</v>
      </c>
      <c r="E20" s="62">
        <v>16</v>
      </c>
    </row>
    <row r="21" spans="1:6">
      <c r="A21" s="62">
        <v>3</v>
      </c>
      <c r="B21" s="62">
        <v>0</v>
      </c>
      <c r="E21" s="62">
        <v>17</v>
      </c>
    </row>
    <row r="22" spans="1:6">
      <c r="A22" s="62">
        <v>3</v>
      </c>
      <c r="B22" s="62">
        <v>1</v>
      </c>
      <c r="E22" s="62">
        <v>18</v>
      </c>
    </row>
    <row r="23" spans="1:6">
      <c r="A23" s="62">
        <v>3</v>
      </c>
      <c r="B23" s="62">
        <v>2</v>
      </c>
      <c r="E23" s="62" t="str">
        <v>H2</v>
      </c>
    </row>
    <row r="24" spans="1:6">
      <c r="A24" s="62">
        <v>3</v>
      </c>
      <c r="B24" s="62">
        <v>3</v>
      </c>
      <c r="E24" s="62" t="str">
        <v>H1</v>
      </c>
    </row>
    <row r="25" spans="1:6">
      <c r="A25" s="62">
        <v>3</v>
      </c>
      <c r="B25" s="62">
        <v>4</v>
      </c>
      <c r="E25" s="62" t="str">
        <v>P</v>
      </c>
    </row>
    <row r="26" spans="1:6">
      <c r="A26" s="62">
        <v>3</v>
      </c>
      <c r="B26" s="62">
        <v>5</v>
      </c>
      <c r="E26" s="62" t="str">
        <v>TOIO</v>
      </c>
    </row>
    <row r="27" spans="1:6">
      <c r="A27" s="62">
        <v>3</v>
      </c>
      <c r="B27" s="62">
        <v>6</v>
      </c>
    </row>
    <row r="28" spans="1:6">
      <c r="A28" s="62">
        <v>3</v>
      </c>
      <c r="B28" s="62">
        <v>7</v>
      </c>
    </row>
    <row r="29" spans="1:6">
      <c r="A29" s="62">
        <v>3</v>
      </c>
      <c r="B29" s="62">
        <v>8</v>
      </c>
    </row>
    <row r="30" spans="1:6">
      <c r="A30" s="62">
        <v>3</v>
      </c>
      <c r="B30" s="62">
        <v>9</v>
      </c>
    </row>
    <row r="31" spans="1:6">
      <c r="A31" s="62">
        <v>4</v>
      </c>
      <c r="B31" s="62">
        <v>0</v>
      </c>
    </row>
    <row r="32" spans="1:6">
      <c r="A32" s="62">
        <v>4</v>
      </c>
      <c r="B32" s="62">
        <v>1</v>
      </c>
    </row>
    <row r="33" spans="1:2">
      <c r="A33" s="62">
        <v>4</v>
      </c>
      <c r="B33" s="62">
        <v>2</v>
      </c>
    </row>
    <row r="34" spans="1:2">
      <c r="A34" s="62">
        <v>4</v>
      </c>
      <c r="B34" s="62">
        <v>3</v>
      </c>
    </row>
    <row r="35" spans="1:2">
      <c r="A35" s="62">
        <v>4</v>
      </c>
      <c r="B35" s="62">
        <v>4</v>
      </c>
    </row>
    <row r="36" spans="1:2">
      <c r="A36" s="62">
        <v>4</v>
      </c>
      <c r="B36" s="62">
        <v>5</v>
      </c>
    </row>
    <row r="37" spans="1:2">
      <c r="A37" s="62">
        <v>4</v>
      </c>
      <c r="B37" s="62">
        <v>6</v>
      </c>
    </row>
    <row r="38" spans="1:2">
      <c r="A38" s="62">
        <v>4</v>
      </c>
      <c r="B38" s="62">
        <v>7</v>
      </c>
    </row>
    <row r="39" spans="1:2">
      <c r="A39" s="62">
        <v>4</v>
      </c>
      <c r="B39" s="62">
        <v>8</v>
      </c>
    </row>
    <row r="40" spans="1:2">
      <c r="A40" s="62">
        <v>4</v>
      </c>
      <c r="B40" s="62">
        <v>9</v>
      </c>
    </row>
    <row r="41" spans="1:2">
      <c r="A41" s="62">
        <v>4</v>
      </c>
      <c r="B41" s="62">
        <v>10</v>
      </c>
    </row>
    <row r="42" spans="1:2">
      <c r="A42" s="62">
        <v>5</v>
      </c>
      <c r="B42" s="62">
        <v>0</v>
      </c>
    </row>
    <row r="43" spans="1:2">
      <c r="A43" s="62">
        <v>5</v>
      </c>
      <c r="B43" s="62">
        <v>1</v>
      </c>
    </row>
    <row r="44" spans="1:2">
      <c r="A44" s="62">
        <v>5</v>
      </c>
      <c r="B44" s="62">
        <v>2</v>
      </c>
    </row>
    <row r="45" spans="1:2">
      <c r="A45" s="62">
        <v>5</v>
      </c>
      <c r="B45" s="62">
        <v>3</v>
      </c>
    </row>
    <row r="46" spans="1:2">
      <c r="A46" s="62">
        <v>5</v>
      </c>
      <c r="B46" s="62">
        <v>4</v>
      </c>
    </row>
    <row r="47" spans="1:2">
      <c r="A47" s="62">
        <v>5</v>
      </c>
      <c r="B47" s="62">
        <v>5</v>
      </c>
    </row>
    <row r="48" spans="1:2">
      <c r="A48" s="62">
        <v>5</v>
      </c>
      <c r="B48" s="62">
        <v>6</v>
      </c>
    </row>
    <row r="49" spans="1:2">
      <c r="A49" s="62">
        <v>5</v>
      </c>
      <c r="B49" s="62">
        <v>7</v>
      </c>
    </row>
    <row r="50" spans="1:2">
      <c r="A50" s="62">
        <v>5</v>
      </c>
      <c r="B50" s="62">
        <v>8</v>
      </c>
    </row>
    <row r="51" spans="1:2">
      <c r="A51" s="62">
        <v>5</v>
      </c>
      <c r="B51" s="62">
        <v>9</v>
      </c>
    </row>
    <row r="52" spans="1:2">
      <c r="A52" s="62">
        <v>5</v>
      </c>
      <c r="B52" s="62">
        <v>10</v>
      </c>
    </row>
    <row r="53" spans="1:2">
      <c r="A53" s="62">
        <v>6</v>
      </c>
      <c r="B53" s="62">
        <v>0</v>
      </c>
    </row>
    <row r="54" spans="1:2">
      <c r="A54" s="62">
        <v>6</v>
      </c>
      <c r="B54" s="62">
        <v>1</v>
      </c>
    </row>
    <row r="55" spans="1:2">
      <c r="A55" s="62">
        <v>6</v>
      </c>
      <c r="B55" s="62">
        <v>2</v>
      </c>
    </row>
    <row r="56" spans="1:2">
      <c r="A56" s="62">
        <v>6</v>
      </c>
      <c r="B56" s="62">
        <v>3</v>
      </c>
    </row>
    <row r="57" spans="1:2">
      <c r="A57" s="62">
        <v>6</v>
      </c>
      <c r="B57" s="62">
        <v>4</v>
      </c>
    </row>
    <row r="58" spans="1:2">
      <c r="A58" s="62">
        <v>6</v>
      </c>
      <c r="B58" s="62">
        <v>5</v>
      </c>
    </row>
    <row r="59" spans="1:2">
      <c r="A59" s="62">
        <v>6</v>
      </c>
      <c r="B59" s="62">
        <v>6</v>
      </c>
    </row>
    <row r="60" spans="1:2">
      <c r="A60" s="62">
        <v>6</v>
      </c>
      <c r="B60" s="62">
        <v>7</v>
      </c>
    </row>
    <row r="61" spans="1:2">
      <c r="A61" s="62">
        <v>6</v>
      </c>
      <c r="B61" s="62">
        <v>8</v>
      </c>
    </row>
    <row r="62" spans="1:2">
      <c r="A62" s="62">
        <v>6</v>
      </c>
      <c r="B62" s="62">
        <v>9</v>
      </c>
    </row>
    <row r="63" spans="1:2">
      <c r="A63" s="62">
        <v>6</v>
      </c>
      <c r="B63" s="62">
        <v>10</v>
      </c>
    </row>
    <row r="64" spans="1:2">
      <c r="A64" s="62">
        <v>7</v>
      </c>
      <c r="B64" s="62">
        <v>0</v>
      </c>
    </row>
    <row r="65" spans="1:2">
      <c r="A65" s="62">
        <v>7</v>
      </c>
      <c r="B65" s="62">
        <v>1</v>
      </c>
    </row>
    <row r="66" spans="1:2">
      <c r="A66" s="62">
        <v>7</v>
      </c>
      <c r="B66" s="62">
        <v>2</v>
      </c>
    </row>
    <row r="67" spans="1:2">
      <c r="A67" s="62">
        <v>7</v>
      </c>
      <c r="B67" s="62">
        <v>3</v>
      </c>
    </row>
    <row r="68" spans="1:2">
      <c r="A68" s="62">
        <v>7</v>
      </c>
      <c r="B68" s="62">
        <v>4</v>
      </c>
    </row>
    <row r="69" spans="1:2">
      <c r="A69" s="62">
        <v>7</v>
      </c>
      <c r="B69" s="62">
        <v>5</v>
      </c>
    </row>
    <row r="70" spans="1:2">
      <c r="A70" s="62">
        <v>7</v>
      </c>
      <c r="B70" s="62">
        <v>6</v>
      </c>
    </row>
    <row r="71" spans="1:2">
      <c r="A71" s="62">
        <v>7</v>
      </c>
      <c r="B71" s="62">
        <v>7</v>
      </c>
    </row>
    <row r="72" spans="1:2">
      <c r="A72" s="62">
        <v>7</v>
      </c>
      <c r="B72" s="62">
        <v>8</v>
      </c>
    </row>
    <row r="73" spans="1:2">
      <c r="A73" s="62">
        <v>7</v>
      </c>
      <c r="B73" s="62">
        <v>9</v>
      </c>
    </row>
    <row r="74" spans="1:2">
      <c r="A74" s="62">
        <v>7</v>
      </c>
      <c r="B74" s="62">
        <v>10</v>
      </c>
    </row>
    <row r="75" spans="1:2">
      <c r="A75" s="62">
        <v>8</v>
      </c>
      <c r="B75" s="62">
        <v>0</v>
      </c>
    </row>
    <row r="76" spans="1:2">
      <c r="A76" s="62">
        <v>8</v>
      </c>
      <c r="B76" s="62">
        <v>1</v>
      </c>
    </row>
    <row r="77" spans="1:2">
      <c r="A77" s="62">
        <v>8</v>
      </c>
      <c r="B77" s="62">
        <v>2</v>
      </c>
    </row>
    <row r="78" spans="1:2">
      <c r="A78" s="62">
        <v>8</v>
      </c>
      <c r="B78" s="62">
        <v>3</v>
      </c>
    </row>
    <row r="79" spans="1:2">
      <c r="A79" s="62">
        <v>8</v>
      </c>
      <c r="B79" s="62">
        <v>4</v>
      </c>
    </row>
    <row r="80" spans="1:2">
      <c r="A80" s="62">
        <v>8</v>
      </c>
      <c r="B80" s="62">
        <v>5</v>
      </c>
    </row>
    <row r="81" spans="1:2">
      <c r="A81" s="62">
        <v>8</v>
      </c>
      <c r="B81" s="62">
        <v>6</v>
      </c>
    </row>
    <row r="82" spans="1:2">
      <c r="A82" s="62">
        <v>8</v>
      </c>
      <c r="B82" s="62">
        <v>7</v>
      </c>
    </row>
    <row r="83" spans="1:2">
      <c r="A83" s="62">
        <v>8</v>
      </c>
      <c r="B83" s="62">
        <v>8</v>
      </c>
    </row>
    <row r="84" spans="1:2">
      <c r="A84" s="62">
        <v>8</v>
      </c>
      <c r="B84" s="62">
        <v>9</v>
      </c>
    </row>
    <row r="85" spans="1:2">
      <c r="A85" s="62">
        <v>8</v>
      </c>
      <c r="B85" s="62">
        <v>10</v>
      </c>
    </row>
    <row r="86" spans="1:2">
      <c r="A86" s="62">
        <v>9</v>
      </c>
      <c r="B86" s="62">
        <v>0</v>
      </c>
    </row>
    <row r="87" spans="1:2">
      <c r="A87" s="62">
        <v>9</v>
      </c>
      <c r="B87" s="62">
        <v>1</v>
      </c>
    </row>
    <row r="88" spans="1:2">
      <c r="A88" s="62">
        <v>9</v>
      </c>
      <c r="B88" s="62">
        <v>2</v>
      </c>
    </row>
    <row r="89" spans="1:2">
      <c r="A89" s="62">
        <v>9</v>
      </c>
      <c r="B89" s="62">
        <v>3</v>
      </c>
    </row>
    <row r="90" spans="1:2">
      <c r="A90" s="62">
        <v>9</v>
      </c>
      <c r="B90" s="62">
        <v>4</v>
      </c>
    </row>
    <row r="91" spans="1:2">
      <c r="A91" s="62">
        <v>9</v>
      </c>
      <c r="B91" s="62">
        <v>5</v>
      </c>
    </row>
    <row r="92" spans="1:2">
      <c r="A92" s="62">
        <v>9</v>
      </c>
      <c r="B92" s="62">
        <v>6</v>
      </c>
    </row>
    <row r="93" spans="1:2">
      <c r="A93" s="62">
        <v>9</v>
      </c>
      <c r="B93" s="62">
        <v>7</v>
      </c>
    </row>
    <row r="94" spans="1:2">
      <c r="A94" s="62">
        <v>9</v>
      </c>
      <c r="B94" s="62">
        <v>8</v>
      </c>
    </row>
    <row r="95" spans="1:2">
      <c r="A95" s="62">
        <v>10</v>
      </c>
      <c r="B95" s="62">
        <v>0</v>
      </c>
    </row>
    <row r="96" spans="1:2">
      <c r="A96" s="62">
        <v>10</v>
      </c>
      <c r="B96" s="62">
        <v>1</v>
      </c>
    </row>
    <row r="97" spans="1:2">
      <c r="A97" s="62">
        <v>10</v>
      </c>
      <c r="B97" s="62">
        <v>2</v>
      </c>
    </row>
    <row r="98" spans="1:2">
      <c r="A98" s="62">
        <v>10</v>
      </c>
      <c r="B98" s="62">
        <v>3</v>
      </c>
    </row>
    <row r="99" spans="1:2">
      <c r="A99" s="62">
        <v>10</v>
      </c>
      <c r="B99" s="62">
        <v>4</v>
      </c>
    </row>
    <row r="100" spans="1:2">
      <c r="A100" s="62">
        <v>10</v>
      </c>
      <c r="B100" s="62">
        <v>5</v>
      </c>
    </row>
    <row r="101" spans="1:2">
      <c r="A101" s="62">
        <v>10</v>
      </c>
      <c r="B101" s="62">
        <v>6</v>
      </c>
    </row>
    <row r="102" spans="1:2">
      <c r="A102" s="62">
        <v>10</v>
      </c>
      <c r="B102" s="62">
        <v>7</v>
      </c>
    </row>
    <row r="103" spans="1:2">
      <c r="A103" s="62">
        <v>10</v>
      </c>
      <c r="B103" s="62">
        <v>8</v>
      </c>
    </row>
    <row r="104" spans="1:2">
      <c r="A104" s="62">
        <v>10</v>
      </c>
      <c r="B104" s="62">
        <v>9</v>
      </c>
    </row>
    <row r="105" spans="1:2">
      <c r="A105" s="62">
        <v>10</v>
      </c>
      <c r="B105" s="62">
        <v>10</v>
      </c>
    </row>
    <row r="106" spans="1:2">
      <c r="A106" s="62">
        <v>10</v>
      </c>
      <c r="B106" s="62">
        <v>11</v>
      </c>
    </row>
    <row r="107" spans="1:2">
      <c r="A107" s="62">
        <v>10</v>
      </c>
      <c r="B107" s="62">
        <v>12</v>
      </c>
    </row>
    <row r="108" spans="1:2">
      <c r="A108" s="62">
        <v>11</v>
      </c>
      <c r="B108" s="62">
        <v>0</v>
      </c>
    </row>
    <row r="109" spans="1:2">
      <c r="A109" s="62">
        <v>11</v>
      </c>
      <c r="B109" s="62">
        <v>1</v>
      </c>
    </row>
    <row r="110" spans="1:2">
      <c r="A110" s="62">
        <v>11</v>
      </c>
      <c r="B110" s="62">
        <v>2</v>
      </c>
    </row>
    <row r="111" spans="1:2">
      <c r="A111" s="62">
        <v>11</v>
      </c>
      <c r="B111" s="62">
        <v>3</v>
      </c>
    </row>
    <row r="112" spans="1:2">
      <c r="A112" s="62">
        <v>11</v>
      </c>
      <c r="B112" s="62">
        <v>4</v>
      </c>
    </row>
    <row r="113" spans="1:2">
      <c r="A113" s="62">
        <v>11</v>
      </c>
      <c r="B113" s="62">
        <v>5</v>
      </c>
    </row>
    <row r="114" spans="1:2">
      <c r="A114" s="62">
        <v>11</v>
      </c>
      <c r="B114" s="62">
        <v>6</v>
      </c>
    </row>
    <row r="115" spans="1:2">
      <c r="A115" s="62">
        <v>11</v>
      </c>
      <c r="B115" s="62">
        <v>7</v>
      </c>
    </row>
    <row r="116" spans="1:2">
      <c r="A116" s="62">
        <v>11</v>
      </c>
      <c r="B116" s="62">
        <v>8</v>
      </c>
    </row>
    <row r="117" spans="1:2">
      <c r="A117" s="62">
        <v>11</v>
      </c>
      <c r="B117" s="62">
        <v>9</v>
      </c>
    </row>
    <row r="118" spans="1:2">
      <c r="A118" s="62">
        <v>11</v>
      </c>
      <c r="B118" s="62">
        <v>10</v>
      </c>
    </row>
    <row r="119" spans="1:2">
      <c r="A119" s="62">
        <v>11</v>
      </c>
      <c r="B119" s="62">
        <v>11</v>
      </c>
    </row>
    <row r="120" spans="1:2">
      <c r="A120" s="62">
        <v>12</v>
      </c>
      <c r="B120" s="62">
        <v>0</v>
      </c>
    </row>
    <row r="121" spans="1:2">
      <c r="A121" s="62">
        <v>12</v>
      </c>
      <c r="B121" s="62">
        <v>1</v>
      </c>
    </row>
    <row r="122" spans="1:2">
      <c r="A122" s="62">
        <v>12</v>
      </c>
      <c r="B122" s="62">
        <v>2</v>
      </c>
    </row>
    <row r="123" spans="1:2">
      <c r="A123" s="62">
        <v>12</v>
      </c>
      <c r="B123" s="62">
        <v>3</v>
      </c>
    </row>
    <row r="124" spans="1:2">
      <c r="A124" s="62">
        <v>12</v>
      </c>
      <c r="B124" s="62">
        <v>4</v>
      </c>
    </row>
    <row r="125" spans="1:2">
      <c r="A125" s="62">
        <v>12</v>
      </c>
      <c r="B125" s="62">
        <v>5</v>
      </c>
    </row>
    <row r="126" spans="1:2">
      <c r="A126" s="62">
        <v>12</v>
      </c>
      <c r="B126" s="62">
        <v>6</v>
      </c>
    </row>
    <row r="127" spans="1:2">
      <c r="A127" s="62">
        <v>12</v>
      </c>
      <c r="B127" s="62">
        <v>7</v>
      </c>
    </row>
    <row r="128" spans="1:2">
      <c r="A128" s="62">
        <v>12</v>
      </c>
      <c r="B128" s="62">
        <v>8</v>
      </c>
    </row>
    <row r="129" spans="1:2">
      <c r="A129" s="62">
        <v>12</v>
      </c>
      <c r="B129" s="62">
        <v>9</v>
      </c>
    </row>
    <row r="130" spans="1:2">
      <c r="A130" s="62">
        <v>12</v>
      </c>
      <c r="B130" s="62">
        <v>10</v>
      </c>
    </row>
    <row r="131" spans="1:2">
      <c r="A131" s="62">
        <v>13</v>
      </c>
      <c r="B131" s="62">
        <v>0</v>
      </c>
    </row>
    <row r="132" spans="1:2">
      <c r="A132" s="62">
        <v>13</v>
      </c>
      <c r="B132" s="62">
        <v>1</v>
      </c>
    </row>
    <row r="133" spans="1:2">
      <c r="A133" s="62">
        <v>13</v>
      </c>
      <c r="B133" s="62">
        <v>2</v>
      </c>
    </row>
    <row r="134" spans="1:2">
      <c r="A134" s="62">
        <v>13</v>
      </c>
      <c r="B134" s="62">
        <v>3</v>
      </c>
    </row>
    <row r="135" spans="1:2">
      <c r="A135" s="62">
        <v>13</v>
      </c>
      <c r="B135" s="62">
        <v>4</v>
      </c>
    </row>
    <row r="136" spans="1:2">
      <c r="A136" s="62">
        <v>13</v>
      </c>
      <c r="B136" s="62">
        <v>5</v>
      </c>
    </row>
    <row r="137" spans="1:2">
      <c r="A137" s="62">
        <v>13</v>
      </c>
      <c r="B137" s="62">
        <v>6</v>
      </c>
    </row>
    <row r="138" spans="1:2">
      <c r="A138" s="62">
        <v>13</v>
      </c>
      <c r="B138" s="62">
        <v>7</v>
      </c>
    </row>
    <row r="139" spans="1:2">
      <c r="A139" s="62">
        <v>13</v>
      </c>
      <c r="B139" s="62">
        <v>8</v>
      </c>
    </row>
    <row r="140" spans="1:2">
      <c r="A140" s="62">
        <v>14</v>
      </c>
      <c r="B140" s="62">
        <v>0</v>
      </c>
    </row>
    <row r="141" spans="1:2">
      <c r="A141" s="62">
        <v>14</v>
      </c>
      <c r="B141" s="62">
        <v>1</v>
      </c>
    </row>
    <row r="142" spans="1:2">
      <c r="A142" s="62">
        <v>14</v>
      </c>
      <c r="B142" s="62">
        <v>2</v>
      </c>
    </row>
    <row r="143" spans="1:2">
      <c r="A143" s="62">
        <v>14</v>
      </c>
      <c r="B143" s="62">
        <v>3</v>
      </c>
    </row>
    <row r="144" spans="1:2">
      <c r="A144" s="62">
        <v>14</v>
      </c>
      <c r="B144" s="62">
        <v>4</v>
      </c>
    </row>
    <row r="145" spans="1:2">
      <c r="A145" s="62">
        <v>14</v>
      </c>
      <c r="B145" s="62">
        <v>5</v>
      </c>
    </row>
    <row r="146" spans="1:2">
      <c r="A146" s="62">
        <v>14</v>
      </c>
      <c r="B146" s="62">
        <v>6</v>
      </c>
    </row>
    <row r="147" spans="1:2">
      <c r="A147" s="62">
        <v>14</v>
      </c>
      <c r="B147" s="62">
        <v>7</v>
      </c>
    </row>
    <row r="148" spans="1:2">
      <c r="A148" s="62">
        <v>14</v>
      </c>
      <c r="B148" s="62">
        <v>8</v>
      </c>
    </row>
    <row r="149" spans="1:2">
      <c r="A149" s="62">
        <v>14</v>
      </c>
      <c r="B149" s="62">
        <v>9</v>
      </c>
    </row>
    <row r="150" spans="1:2">
      <c r="A150" s="62">
        <v>15</v>
      </c>
      <c r="B150" s="62">
        <v>0</v>
      </c>
    </row>
    <row r="151" spans="1:2">
      <c r="A151" s="62">
        <v>15</v>
      </c>
      <c r="B151" s="62">
        <v>1</v>
      </c>
    </row>
    <row r="152" spans="1:2">
      <c r="A152" s="62">
        <v>15</v>
      </c>
      <c r="B152" s="62">
        <v>2</v>
      </c>
    </row>
    <row r="153" spans="1:2">
      <c r="A153" s="62">
        <v>15</v>
      </c>
      <c r="B153" s="62">
        <v>3</v>
      </c>
    </row>
    <row r="154" spans="1:2">
      <c r="A154" s="62">
        <v>15</v>
      </c>
      <c r="B154" s="62">
        <v>4</v>
      </c>
    </row>
    <row r="155" spans="1:2">
      <c r="A155" s="62">
        <v>15</v>
      </c>
      <c r="B155" s="62">
        <v>5</v>
      </c>
    </row>
    <row r="156" spans="1:2">
      <c r="A156" s="62">
        <v>15</v>
      </c>
      <c r="B156" s="62">
        <v>6</v>
      </c>
    </row>
    <row r="157" spans="1:2">
      <c r="A157" s="62">
        <v>15</v>
      </c>
      <c r="B157" s="62">
        <v>7</v>
      </c>
    </row>
    <row r="158" spans="1:2">
      <c r="A158" s="62">
        <v>15</v>
      </c>
      <c r="B158" s="62">
        <v>8</v>
      </c>
    </row>
    <row r="159" spans="1:2">
      <c r="A159" s="62">
        <v>15</v>
      </c>
      <c r="B159" s="62">
        <v>9</v>
      </c>
    </row>
    <row r="160" spans="1:2">
      <c r="A160" s="62">
        <v>16</v>
      </c>
      <c r="B160" s="62">
        <v>0</v>
      </c>
    </row>
    <row r="161" spans="1:2">
      <c r="A161" s="62">
        <v>16</v>
      </c>
      <c r="B161" s="62">
        <v>1</v>
      </c>
    </row>
    <row r="162" spans="1:2">
      <c r="A162" s="62">
        <v>16</v>
      </c>
      <c r="B162" s="62">
        <v>2</v>
      </c>
    </row>
    <row r="163" spans="1:2">
      <c r="A163" s="62">
        <v>16</v>
      </c>
      <c r="B163" s="62">
        <v>3</v>
      </c>
    </row>
    <row r="164" spans="1:2">
      <c r="A164" s="62">
        <v>16</v>
      </c>
      <c r="B164" s="62">
        <v>4</v>
      </c>
    </row>
    <row r="165" spans="1:2">
      <c r="A165" s="62">
        <v>16</v>
      </c>
      <c r="B165" s="62">
        <v>5</v>
      </c>
    </row>
    <row r="166" spans="1:2">
      <c r="A166" s="62">
        <v>16</v>
      </c>
      <c r="B166" s="62">
        <v>6</v>
      </c>
    </row>
    <row r="167" spans="1:2">
      <c r="A167" s="62">
        <v>16</v>
      </c>
      <c r="B167" s="62">
        <v>7</v>
      </c>
    </row>
    <row r="168" spans="1:2">
      <c r="A168" s="62">
        <v>16</v>
      </c>
      <c r="B168" s="62">
        <v>8</v>
      </c>
    </row>
    <row r="169" spans="1:2">
      <c r="A169" s="62">
        <v>16</v>
      </c>
      <c r="B169" s="62">
        <v>9</v>
      </c>
    </row>
    <row r="170" spans="1:2">
      <c r="A170" s="62">
        <v>17</v>
      </c>
      <c r="B170" s="62">
        <v>0</v>
      </c>
    </row>
    <row r="171" spans="1:2">
      <c r="A171" s="62">
        <v>17</v>
      </c>
      <c r="B171" s="62">
        <v>1</v>
      </c>
    </row>
    <row r="172" spans="1:2">
      <c r="A172" s="62">
        <v>17</v>
      </c>
      <c r="B172" s="62">
        <v>2</v>
      </c>
    </row>
    <row r="173" spans="1:2">
      <c r="A173" s="62">
        <v>17</v>
      </c>
      <c r="B173" s="62">
        <v>3</v>
      </c>
    </row>
    <row r="174" spans="1:2">
      <c r="A174" s="62">
        <v>17</v>
      </c>
      <c r="B174" s="62">
        <v>4</v>
      </c>
    </row>
    <row r="175" spans="1:2">
      <c r="A175" s="62">
        <v>17</v>
      </c>
      <c r="B175" s="62">
        <v>5</v>
      </c>
    </row>
    <row r="176" spans="1:2">
      <c r="A176" s="62">
        <v>17</v>
      </c>
      <c r="B176" s="62">
        <v>6</v>
      </c>
    </row>
    <row r="177" spans="1:2">
      <c r="A177" s="62">
        <v>17</v>
      </c>
      <c r="B177" s="62">
        <v>7</v>
      </c>
    </row>
    <row r="178" spans="1:2">
      <c r="A178" s="62">
        <v>17</v>
      </c>
      <c r="B178" s="62">
        <v>8</v>
      </c>
    </row>
    <row r="179" spans="1:2">
      <c r="A179" s="62">
        <v>17</v>
      </c>
      <c r="B179" s="62">
        <v>9</v>
      </c>
    </row>
    <row r="180" spans="1:2">
      <c r="A180" s="62">
        <v>18</v>
      </c>
      <c r="B180" s="62">
        <v>0</v>
      </c>
    </row>
    <row r="181" spans="1:2">
      <c r="A181" s="62">
        <v>18</v>
      </c>
      <c r="B181" s="62">
        <v>1</v>
      </c>
    </row>
    <row r="182" spans="1:2">
      <c r="A182" s="62">
        <v>18</v>
      </c>
      <c r="B182" s="62">
        <v>2</v>
      </c>
    </row>
    <row r="183" spans="1:2">
      <c r="A183" s="62">
        <v>18</v>
      </c>
      <c r="B183" s="62">
        <v>3</v>
      </c>
    </row>
    <row r="184" spans="1:2">
      <c r="A184" s="62">
        <v>18</v>
      </c>
      <c r="B184" s="62">
        <v>4</v>
      </c>
    </row>
    <row r="185" spans="1:2">
      <c r="A185" s="62">
        <v>18</v>
      </c>
      <c r="B185" s="62">
        <v>5</v>
      </c>
    </row>
    <row r="186" spans="1:2">
      <c r="A186" s="62">
        <v>18</v>
      </c>
      <c r="B186" s="62">
        <v>6</v>
      </c>
    </row>
    <row r="187" spans="1:2">
      <c r="A187" s="62">
        <v>18</v>
      </c>
      <c r="B187" s="62">
        <v>7</v>
      </c>
    </row>
    <row r="188" spans="1:2">
      <c r="A188" s="62">
        <v>18</v>
      </c>
      <c r="B188" s="62">
        <v>8</v>
      </c>
    </row>
    <row r="189" spans="1:2">
      <c r="A189" s="62">
        <v>18</v>
      </c>
      <c r="B189" s="62">
        <v>9</v>
      </c>
    </row>
    <row r="190" spans="1:2">
      <c r="A190" s="62" t="s">
        <v>35</v>
      </c>
      <c r="B190" s="62">
        <v>0</v>
      </c>
    </row>
    <row r="191" spans="1:2">
      <c r="A191" s="62" t="s">
        <v>35</v>
      </c>
      <c r="B191" s="62">
        <v>1</v>
      </c>
    </row>
    <row r="192" spans="1:2">
      <c r="A192" s="62" t="s">
        <v>35</v>
      </c>
      <c r="B192" s="62">
        <v>2</v>
      </c>
    </row>
    <row r="193" spans="1:2">
      <c r="A193" s="62" t="s">
        <v>35</v>
      </c>
      <c r="B193" s="62">
        <v>3</v>
      </c>
    </row>
    <row r="194" spans="1:2">
      <c r="A194" s="62" t="s">
        <v>35</v>
      </c>
      <c r="B194" s="62">
        <v>4</v>
      </c>
    </row>
    <row r="195" spans="1:2">
      <c r="A195" s="62" t="s">
        <v>35</v>
      </c>
      <c r="B195" s="62">
        <v>5</v>
      </c>
    </row>
    <row r="196" spans="1:2">
      <c r="A196" s="62" t="s">
        <v>35</v>
      </c>
      <c r="B196" s="62">
        <v>6</v>
      </c>
    </row>
    <row r="197" spans="1:2">
      <c r="A197" s="62" t="s">
        <v>35</v>
      </c>
      <c r="B197" s="62">
        <v>7</v>
      </c>
    </row>
    <row r="198" spans="1:2">
      <c r="A198" s="62" t="s">
        <v>35</v>
      </c>
      <c r="B198" s="62">
        <v>8</v>
      </c>
    </row>
    <row r="199" spans="1:2">
      <c r="A199" s="62" t="s">
        <v>35</v>
      </c>
      <c r="B199" s="62">
        <v>9</v>
      </c>
    </row>
    <row r="200" spans="1:2">
      <c r="A200" s="62" t="s">
        <v>35</v>
      </c>
      <c r="B200" s="62">
        <v>10</v>
      </c>
    </row>
    <row r="201" spans="1:2">
      <c r="A201" s="62" t="s">
        <v>35</v>
      </c>
      <c r="B201" s="62">
        <v>11</v>
      </c>
    </row>
    <row r="202" spans="1:2">
      <c r="A202" s="62" t="s">
        <v>35</v>
      </c>
      <c r="B202" s="62">
        <v>12</v>
      </c>
    </row>
    <row r="203" spans="1:2">
      <c r="A203" s="62" t="s">
        <v>35</v>
      </c>
      <c r="B203" s="62">
        <v>13</v>
      </c>
    </row>
    <row r="204" spans="1:2">
      <c r="A204" s="62" t="s">
        <v>36</v>
      </c>
      <c r="B204" s="62">
        <v>0</v>
      </c>
    </row>
    <row r="205" spans="1:2">
      <c r="A205" s="62" t="s">
        <v>36</v>
      </c>
      <c r="B205" s="62">
        <v>1</v>
      </c>
    </row>
    <row r="206" spans="1:2">
      <c r="A206" s="62" t="s">
        <v>36</v>
      </c>
      <c r="B206" s="62">
        <v>2</v>
      </c>
    </row>
    <row r="207" spans="1:2">
      <c r="A207" s="62" t="s">
        <v>36</v>
      </c>
      <c r="B207" s="62">
        <v>3</v>
      </c>
    </row>
    <row r="208" spans="1:2">
      <c r="A208" s="62" t="s">
        <v>36</v>
      </c>
      <c r="B208" s="62">
        <v>4</v>
      </c>
    </row>
    <row r="209" spans="1:2">
      <c r="A209" s="62" t="s">
        <v>36</v>
      </c>
      <c r="B209" s="62">
        <v>5</v>
      </c>
    </row>
    <row r="210" spans="1:2">
      <c r="A210" s="62" t="s">
        <v>36</v>
      </c>
      <c r="B210" s="62">
        <v>6</v>
      </c>
    </row>
    <row r="211" spans="1:2">
      <c r="A211" s="62" t="s">
        <v>36</v>
      </c>
      <c r="B211" s="62">
        <v>7</v>
      </c>
    </row>
    <row r="212" spans="1:2">
      <c r="A212" s="62" t="s">
        <v>36</v>
      </c>
      <c r="B212" s="62">
        <v>8</v>
      </c>
    </row>
    <row r="213" spans="1:2">
      <c r="A213" s="62" t="s">
        <v>36</v>
      </c>
      <c r="B213" s="62">
        <v>9</v>
      </c>
    </row>
    <row r="214" spans="1:2">
      <c r="A214" s="62" t="s">
        <v>36</v>
      </c>
      <c r="B214" s="62">
        <v>10</v>
      </c>
    </row>
    <row r="215" spans="1:2">
      <c r="A215" s="62" t="s">
        <v>36</v>
      </c>
      <c r="B215" s="62">
        <v>11</v>
      </c>
    </row>
    <row r="216" spans="1:2">
      <c r="A216" s="62" t="s">
        <v>36</v>
      </c>
      <c r="B216" s="62">
        <v>12</v>
      </c>
    </row>
    <row r="217" spans="1:2">
      <c r="A217" s="62" t="s">
        <v>36</v>
      </c>
      <c r="B217" s="62">
        <v>13</v>
      </c>
    </row>
    <row r="218" spans="1:2">
      <c r="A218" s="62" t="s">
        <v>36</v>
      </c>
      <c r="B218" s="62">
        <v>14</v>
      </c>
    </row>
    <row r="219" spans="1:2">
      <c r="A219" s="62" t="s">
        <v>36</v>
      </c>
      <c r="B219" s="62">
        <v>15</v>
      </c>
    </row>
    <row r="220" spans="1:2">
      <c r="A220" s="62" t="s">
        <v>37</v>
      </c>
      <c r="B220" s="62">
        <v>0</v>
      </c>
    </row>
    <row r="221" spans="1:2">
      <c r="A221" s="62" t="s">
        <v>37</v>
      </c>
      <c r="B221" s="62">
        <v>1</v>
      </c>
    </row>
    <row r="222" spans="1:2">
      <c r="A222" s="62" t="s">
        <v>37</v>
      </c>
      <c r="B222" s="62">
        <v>2</v>
      </c>
    </row>
    <row r="223" spans="1:2">
      <c r="A223" s="62" t="s">
        <v>37</v>
      </c>
      <c r="B223" s="62">
        <v>3</v>
      </c>
    </row>
    <row r="224" spans="1:2">
      <c r="A224" s="62" t="s">
        <v>39</v>
      </c>
      <c r="B224" s="62">
        <v>0</v>
      </c>
    </row>
  </sheetData>
  <sheetProtection algorithmName="SHA-512" hashValue="zidp6U2GOp+WbMMWktjpRZToudNX2J7ZkqGB/UO9s6W9ZaDnKPe7RWaqbmIQhtkBWtOv+AAiEEpcPGta9/m4tA==" saltValue="MH/JeYYmGrJ+gPsOt8eLug==" spinCount="100000"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5C195C02906A4995CD4BABD09091DE" ma:contentTypeVersion="11" ma:contentTypeDescription="Create a new document." ma:contentTypeScope="" ma:versionID="e0ed925190173414e1beb032544d7eda">
  <xsd:schema xmlns:xsd="http://www.w3.org/2001/XMLSchema" xmlns:xs="http://www.w3.org/2001/XMLSchema" xmlns:p="http://schemas.microsoft.com/office/2006/metadata/properties" xmlns:ns2="479e6749-0c54-411d-a873-ea35a19cb333" xmlns:ns3="61f44946-47d5-4602-b775-252ef27ef063" targetNamespace="http://schemas.microsoft.com/office/2006/metadata/properties" ma:root="true" ma:fieldsID="baeae298aa8455a705cb90b18d7c347d" ns2:_="" ns3:_="">
    <xsd:import namespace="479e6749-0c54-411d-a873-ea35a19cb333"/>
    <xsd:import namespace="61f44946-47d5-4602-b775-252ef27ef0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9e6749-0c54-411d-a873-ea35a19cb3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9d14fc5-bf5b-40cf-a33b-331e0351698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44946-47d5-4602-b775-252ef27ef06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9ceb356-9c94-45e3-b76c-f450f2ee39e5}" ma:internalName="TaxCatchAll" ma:showField="CatchAllData" ma:web="61f44946-47d5-4602-b775-252ef27ef0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f44946-47d5-4602-b775-252ef27ef063" xsi:nil="true"/>
    <lcf76f155ced4ddcb4097134ff3c332f xmlns="479e6749-0c54-411d-a873-ea35a19cb33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801133B-1897-48F7-8178-14AFFE22AE78}"/>
</file>

<file path=customXml/itemProps2.xml><?xml version="1.0" encoding="utf-8"?>
<ds:datastoreItem xmlns:ds="http://schemas.openxmlformats.org/officeDocument/2006/customXml" ds:itemID="{DF43FFEB-476A-49E3-981D-C7E77682EF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DAF3A3-A898-41FE-8EED-312300DCC274}">
  <ds:schemaRefs>
    <ds:schemaRef ds:uri="http://purl.org/dc/elements/1.1/"/>
    <ds:schemaRef ds:uri="http://schemas.microsoft.com/office/infopath/2007/PartnerControls"/>
    <ds:schemaRef ds:uri="61f44946-47d5-4602-b775-252ef27ef063"/>
    <ds:schemaRef ds:uri="http://www.w3.org/XML/1998/namespace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479e6749-0c54-411d-a873-ea35a19cb333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Aanmeldingsformulier UvA Jobser</vt:lpstr>
      <vt:lpstr>salaristabel UvA </vt:lpstr>
      <vt:lpstr>Keuzemenu</vt:lpstr>
      <vt:lpstr>Toegestaan</vt:lpstr>
      <vt:lpstr>'Aanmeldingsformulier UvA Jobser'!Afdrukbereik</vt:lpstr>
    </vt:vector>
  </TitlesOfParts>
  <Manager/>
  <Company>Hogeschool van Amsterdam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Hogeschool van Amsterdam</dc:creator>
  <cp:keywords/>
  <dc:description/>
  <cp:lastModifiedBy>Rens Feenstra | UvA &amp; HvA Jobservice</cp:lastModifiedBy>
  <cp:revision/>
  <dcterms:created xsi:type="dcterms:W3CDTF">2003-10-15T06:56:03Z</dcterms:created>
  <dcterms:modified xsi:type="dcterms:W3CDTF">2026-07-21T12:02:59Z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0x0101000E5C195C02906A4995CD4BABD09091DE</vt:lpwstr>
  </property>
  <property fmtid="{D5CDD505-2E9C-101B-9397-08002B2CF9AE}" pid="3" name="MediaServiceImageTags">
    <vt:lpwstr/>
  </property>
</Properties>
</file>